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4" i="1"/>
  <c r="A194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F194" s="1"/>
  <c r="B175"/>
  <c r="A175"/>
  <c r="J174"/>
  <c r="I174"/>
  <c r="H174"/>
  <c r="G174"/>
  <c r="F174"/>
  <c r="B165"/>
  <c r="A165"/>
  <c r="L175"/>
  <c r="J164"/>
  <c r="J175" s="1"/>
  <c r="I164"/>
  <c r="I175" s="1"/>
  <c r="H164"/>
  <c r="H175" s="1"/>
  <c r="G164"/>
  <c r="G175" s="1"/>
  <c r="F164"/>
  <c r="F175" s="1"/>
  <c r="B156"/>
  <c r="A156"/>
  <c r="J155"/>
  <c r="I155"/>
  <c r="H155"/>
  <c r="G155"/>
  <c r="F155"/>
  <c r="B146"/>
  <c r="A146"/>
  <c r="L156"/>
  <c r="J145"/>
  <c r="I145"/>
  <c r="I156" s="1"/>
  <c r="H145"/>
  <c r="H156" s="1"/>
  <c r="G145"/>
  <c r="G156" s="1"/>
  <c r="F145"/>
  <c r="F156" s="1"/>
  <c r="B137"/>
  <c r="A137"/>
  <c r="J136"/>
  <c r="I136"/>
  <c r="H136"/>
  <c r="G136"/>
  <c r="F136"/>
  <c r="B127"/>
  <c r="A127"/>
  <c r="L137"/>
  <c r="J126"/>
  <c r="J137" s="1"/>
  <c r="I126"/>
  <c r="I137" s="1"/>
  <c r="H126"/>
  <c r="H137" s="1"/>
  <c r="G126"/>
  <c r="G137" s="1"/>
  <c r="F126"/>
  <c r="B118"/>
  <c r="A118"/>
  <c r="J117"/>
  <c r="I117"/>
  <c r="H117"/>
  <c r="G117"/>
  <c r="F117"/>
  <c r="B108"/>
  <c r="A108"/>
  <c r="L118"/>
  <c r="J107"/>
  <c r="J118" s="1"/>
  <c r="I107"/>
  <c r="I118" s="1"/>
  <c r="H107"/>
  <c r="H118" s="1"/>
  <c r="G107"/>
  <c r="G118" s="1"/>
  <c r="F107"/>
  <c r="F118" s="1"/>
  <c r="B99"/>
  <c r="A99"/>
  <c r="J98"/>
  <c r="I98"/>
  <c r="H98"/>
  <c r="G98"/>
  <c r="F98"/>
  <c r="B89"/>
  <c r="A89"/>
  <c r="L99"/>
  <c r="J88"/>
  <c r="I88"/>
  <c r="I99" s="1"/>
  <c r="H88"/>
  <c r="H99" s="1"/>
  <c r="G88"/>
  <c r="F88"/>
  <c r="F99" s="1"/>
  <c r="B80"/>
  <c r="A80"/>
  <c r="J79"/>
  <c r="I79"/>
  <c r="H79"/>
  <c r="G79"/>
  <c r="F79"/>
  <c r="B70"/>
  <c r="A70"/>
  <c r="L80"/>
  <c r="J69"/>
  <c r="I69"/>
  <c r="H69"/>
  <c r="H80" s="1"/>
  <c r="G69"/>
  <c r="G80" s="1"/>
  <c r="F69"/>
  <c r="B61"/>
  <c r="A61"/>
  <c r="J60"/>
  <c r="I60"/>
  <c r="H60"/>
  <c r="G60"/>
  <c r="F60"/>
  <c r="B51"/>
  <c r="A51"/>
  <c r="L61"/>
  <c r="J50"/>
  <c r="I50"/>
  <c r="I61" s="1"/>
  <c r="H50"/>
  <c r="H61" s="1"/>
  <c r="G50"/>
  <c r="G61" s="1"/>
  <c r="F50"/>
  <c r="F61" s="1"/>
  <c r="B42"/>
  <c r="A42"/>
  <c r="J41"/>
  <c r="I41"/>
  <c r="H41"/>
  <c r="G41"/>
  <c r="F41"/>
  <c r="B32"/>
  <c r="A32"/>
  <c r="L42"/>
  <c r="J31"/>
  <c r="I31"/>
  <c r="I42" s="1"/>
  <c r="H31"/>
  <c r="H42" s="1"/>
  <c r="G31"/>
  <c r="G42" s="1"/>
  <c r="F31"/>
  <c r="B23"/>
  <c r="A23"/>
  <c r="J22"/>
  <c r="I22"/>
  <c r="H22"/>
  <c r="G22"/>
  <c r="F22"/>
  <c r="B13"/>
  <c r="A13"/>
  <c r="L23"/>
  <c r="J12"/>
  <c r="I12"/>
  <c r="I23" s="1"/>
  <c r="H12"/>
  <c r="H23" s="1"/>
  <c r="G12"/>
  <c r="G23" s="1"/>
  <c r="F12"/>
  <c r="I80" l="1"/>
  <c r="I195" s="1"/>
  <c r="F80"/>
  <c r="J61"/>
  <c r="J42"/>
  <c r="F137"/>
  <c r="J99"/>
  <c r="G99"/>
  <c r="G195" s="1"/>
  <c r="H195"/>
  <c r="L195"/>
  <c r="J156"/>
  <c r="J80"/>
  <c r="F42"/>
  <c r="J23"/>
  <c r="F23"/>
  <c r="J195" l="1"/>
  <c r="F195"/>
</calcChain>
</file>

<file path=xl/sharedStrings.xml><?xml version="1.0" encoding="utf-8"?>
<sst xmlns="http://schemas.openxmlformats.org/spreadsheetml/2006/main" count="283" uniqueCount="93">
  <si>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</si>
  <si>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</si>
  <si>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</si>
  <si>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</si>
  <si>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</si>
  <si>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</si>
  <si>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</si>
  <si>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</si>
  <si>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</si>
  <si>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</si>
  <si>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</si>
  <si>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</si>
  <si>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</si>
  <si>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</si>
  <si>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</si>
  <si>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</si>
  <si>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</si>
  <si>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</si>
  <si>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</si>
  <si>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</si>
  <si>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</si>
  <si>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</si>
  <si>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</si>
  <si>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</si>
  <si>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</si>
  <si>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</si>
  <si>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</si>
  <si>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</si>
  <si>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</si>
  <si>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</si>
  <si>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</si>
  <si>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</si>
  <si>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</si>
  <si>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</si>
  <si>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</si>
  <si>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</si>
  <si>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</si>
  <si>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</si>
  <si>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</si>
  <si>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</si>
  <si>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</si>
  <si>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</si>
  <si>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</si>
  <si>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Масло сливочное</t>
  </si>
  <si>
    <t>Суп картофельный с пшеном</t>
  </si>
  <si>
    <t>Биточки из говядины</t>
  </si>
  <si>
    <t>Чай с сахаром</t>
  </si>
  <si>
    <t>Хлеб ржано-пшеничный</t>
  </si>
  <si>
    <t>Сок фруктовый</t>
  </si>
  <si>
    <t>Икра кабачковая</t>
  </si>
  <si>
    <t>Борщ с капустой и картофелем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</si>
  <si>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</si>
  <si>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</si>
  <si>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</si>
  <si>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</si>
  <si>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</si>
  <si>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</si>
  <si>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Компот из свежих яблок</t>
  </si>
  <si>
    <t>Запеканка из творога со сгущ.молоком</t>
  </si>
  <si>
    <t>Яблоко сезонное калиброванное</t>
  </si>
  <si>
    <t>Щи из свежей капусты и картофелем</t>
  </si>
  <si>
    <t>Плов из птицы</t>
  </si>
  <si>
    <t>Компот из смеси сухофруктов</t>
  </si>
  <si>
    <t>Суп картофельный с макарон.изд</t>
  </si>
  <si>
    <t>Птица тушеная с соусом томатным</t>
  </si>
  <si>
    <t>Каша гречневая рассыпчатая</t>
  </si>
  <si>
    <t>Каша вязкая молочная из пшенной кр. с/м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</si>
  <si>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</si>
  <si>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</si>
  <si>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</si>
  <si>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</si>
  <si>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</si>
  <si>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</si>
  <si>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Каша перловая рассыпчатая</t>
  </si>
  <si>
    <t>Каша вязкая молочная из пшеничной крупы</t>
  </si>
  <si>
    <t>Яблоко сезонное</t>
  </si>
  <si>
    <t>Шницель из говядины с  соусом томатным</t>
  </si>
  <si>
    <t>Рис припущенный</t>
  </si>
  <si>
    <t>Биточки из птицы</t>
  </si>
  <si>
    <t>Макароны отварные</t>
  </si>
  <si>
    <t>Котлета из говядины с томатным соусом, каша гречневая рассыпчатая</t>
  </si>
  <si>
    <t>Рассольник ленинградский</t>
  </si>
  <si>
    <t>Рагу из птицы</t>
  </si>
  <si>
    <t>Суп картофельный с вермишелью</t>
  </si>
  <si>
    <t>Капуста тушеная</t>
  </si>
  <si>
    <t>Макаронные изделия отварные, яйцо отварное</t>
  </si>
  <si>
    <t>Котлета рыбная из минтая</t>
  </si>
  <si>
    <t>Котлета из птицы с соусом томатным, пюре картофельное</t>
  </si>
  <si>
    <t xml:space="preserve">МБОУ СОШ №3 </t>
  </si>
  <si>
    <t>Воропаева Н.В.</t>
  </si>
  <si>
    <t>Фрикадельки из бройлеров-цыплят с т/соус</t>
  </si>
  <si>
    <t>Каша пшеничная</t>
  </si>
  <si>
    <t>Компот из свежих яблок или фруктов св/з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</si>
</sst>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0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2" borderId="2" xfId="1" applyFont="1" applyBorder="1" applyAlignment="1" applyProtection="1">
      <alignment horizontal="right" vertical="top" wrapText="1"/>
      <protection locked="0"/>
    </xf>
    <xf numFmtId="0" fontId="3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3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3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6" xfId="0" applyFont="1" applyFill="1" applyBorder="1" applyAlignment="1" applyProtection="1">
      <alignment wrapText="1"/>
      <protection locked="0"/>
    </xf>
    <xf numFmtId="1" fontId="0" fillId="5" borderId="36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2" fontId="0" fillId="5" borderId="38" xfId="0" applyNumberFormat="1" applyFont="1" applyFill="1" applyBorder="1" applyProtection="1">
      <protection locked="0"/>
    </xf>
    <xf numFmtId="0" fontId="14" fillId="4" borderId="39" xfId="0" applyFont="1" applyFill="1" applyBorder="1" applyAlignment="1" applyProtection="1">
      <alignment horizontal="right"/>
      <protection locked="0"/>
    </xf>
    <xf numFmtId="0" fontId="14" fillId="4" borderId="2" xfId="0" applyFont="1" applyFill="1" applyBorder="1" applyAlignment="1" applyProtection="1">
      <alignment horizontal="right"/>
      <protection locked="0"/>
    </xf>
    <xf numFmtId="0" fontId="2" fillId="5" borderId="32" xfId="0" applyFont="1" applyFill="1" applyBorder="1" applyAlignment="1" applyProtection="1">
      <alignment wrapText="1"/>
      <protection locked="0"/>
    </xf>
    <xf numFmtId="1" fontId="2" fillId="5" borderId="32" xfId="0" applyNumberFormat="1" applyFont="1" applyFill="1" applyBorder="1" applyProtection="1">
      <protection locked="0"/>
    </xf>
    <xf numFmtId="2" fontId="2" fillId="5" borderId="32" xfId="0" applyNumberFormat="1" applyFont="1" applyFill="1" applyBorder="1" applyProtection="1">
      <protection locked="0"/>
    </xf>
    <xf numFmtId="0" fontId="2" fillId="5" borderId="32" xfId="0" applyFont="1" applyFill="1" applyBorder="1" applyProtection="1">
      <protection locked="0"/>
    </xf>
    <xf numFmtId="0" fontId="2" fillId="5" borderId="29" xfId="0" applyFont="1" applyFill="1" applyBorder="1" applyAlignment="1" applyProtection="1">
      <alignment wrapText="1"/>
      <protection locked="0"/>
    </xf>
    <xf numFmtId="1" fontId="2" fillId="5" borderId="29" xfId="0" applyNumberFormat="1" applyFont="1" applyFill="1" applyBorder="1" applyProtection="1">
      <protection locked="0"/>
    </xf>
    <xf numFmtId="2" fontId="2" fillId="5" borderId="29" xfId="0" applyNumberFormat="1" applyFont="1" applyFill="1" applyBorder="1" applyProtection="1">
      <protection locked="0"/>
    </xf>
    <xf numFmtId="2" fontId="2" fillId="5" borderId="31" xfId="0" applyNumberFormat="1" applyFont="1" applyFill="1" applyBorder="1" applyProtection="1">
      <protection locked="0"/>
    </xf>
    <xf numFmtId="0" fontId="2" fillId="5" borderId="29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" fillId="5" borderId="27" xfId="0" applyFont="1" applyFill="1" applyBorder="1" applyAlignment="1" applyProtection="1">
      <alignment wrapText="1"/>
      <protection locked="0"/>
    </xf>
    <xf numFmtId="1" fontId="2" fillId="5" borderId="27" xfId="0" applyNumberFormat="1" applyFont="1" applyFill="1" applyBorder="1" applyProtection="1">
      <protection locked="0"/>
    </xf>
    <xf numFmtId="2" fontId="2" fillId="5" borderId="27" xfId="0" applyNumberFormat="1" applyFont="1" applyFill="1" applyBorder="1" applyProtection="1">
      <protection locked="0"/>
    </xf>
    <xf numFmtId="2" fontId="2" fillId="5" borderId="38" xfId="0" applyNumberFormat="1" applyFont="1" applyFill="1" applyBorder="1" applyProtection="1">
      <protection locked="0"/>
    </xf>
    <xf numFmtId="0" fontId="2" fillId="5" borderId="27" xfId="0" applyFont="1" applyFill="1" applyBorder="1" applyProtection="1">
      <protection locked="0"/>
    </xf>
    <xf numFmtId="0" fontId="2" fillId="5" borderId="29" xfId="0" applyNumberFormat="1" applyFont="1" applyFill="1" applyBorder="1" applyProtection="1">
      <protection locked="0"/>
    </xf>
    <xf numFmtId="0" fontId="2" fillId="5" borderId="36" xfId="0" applyFont="1" applyFill="1" applyBorder="1" applyAlignment="1" applyProtection="1">
      <alignment wrapText="1"/>
      <protection locked="0"/>
    </xf>
    <xf numFmtId="1" fontId="2" fillId="5" borderId="36" xfId="0" applyNumberFormat="1" applyFont="1" applyFill="1" applyBorder="1" applyProtection="1">
      <protection locked="0"/>
    </xf>
    <xf numFmtId="2" fontId="2" fillId="5" borderId="36" xfId="0" applyNumberFormat="1" applyFont="1" applyFill="1" applyBorder="1" applyProtection="1">
      <protection locked="0"/>
    </xf>
    <xf numFmtId="2" fontId="2" fillId="5" borderId="37" xfId="0" applyNumberFormat="1" applyFont="1" applyFill="1" applyBorder="1" applyProtection="1">
      <protection locked="0"/>
    </xf>
    <xf numFmtId="0" fontId="2" fillId="5" borderId="36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16" fillId="5" borderId="23" xfId="0" applyFont="1" applyFill="1" applyBorder="1" applyAlignment="1" applyProtection="1">
      <alignment wrapText="1"/>
      <protection locked="0"/>
    </xf>
    <xf numFmtId="1" fontId="16" fillId="5" borderId="23" xfId="0" applyNumberFormat="1" applyFont="1" applyFill="1" applyBorder="1" applyProtection="1">
      <protection locked="0"/>
    </xf>
    <xf numFmtId="2" fontId="16" fillId="5" borderId="23" xfId="0" applyNumberFormat="1" applyFont="1" applyFill="1" applyBorder="1" applyProtection="1">
      <protection locked="0"/>
    </xf>
    <xf numFmtId="2" fontId="16" fillId="5" borderId="32" xfId="0" applyNumberFormat="1" applyFont="1" applyFill="1" applyBorder="1" applyProtection="1">
      <protection locked="0"/>
    </xf>
    <xf numFmtId="0" fontId="16" fillId="5" borderId="23" xfId="0" applyFont="1" applyFill="1" applyBorder="1" applyProtection="1">
      <protection locked="0"/>
    </xf>
    <xf numFmtId="0" fontId="16" fillId="5" borderId="2" xfId="0" applyFont="1" applyFill="1" applyBorder="1" applyAlignment="1" applyProtection="1">
      <alignment wrapText="1"/>
      <protection locked="0"/>
    </xf>
    <xf numFmtId="1" fontId="16" fillId="5" borderId="2" xfId="0" applyNumberFormat="1" applyFont="1" applyFill="1" applyBorder="1" applyProtection="1">
      <protection locked="0"/>
    </xf>
    <xf numFmtId="2" fontId="16" fillId="5" borderId="2" xfId="0" applyNumberFormat="1" applyFont="1" applyFill="1" applyBorder="1" applyProtection="1">
      <protection locked="0"/>
    </xf>
    <xf numFmtId="2" fontId="16" fillId="5" borderId="34" xfId="0" applyNumberFormat="1" applyFont="1" applyFill="1" applyBorder="1" applyProtection="1">
      <protection locked="0"/>
    </xf>
    <xf numFmtId="0" fontId="16" fillId="5" borderId="2" xfId="0" applyFont="1" applyFill="1" applyBorder="1" applyProtection="1">
      <protection locked="0"/>
    </xf>
    <xf numFmtId="0" fontId="16" fillId="5" borderId="33" xfId="0" applyFont="1" applyFill="1" applyBorder="1" applyAlignment="1" applyProtection="1">
      <alignment wrapText="1"/>
      <protection locked="0"/>
    </xf>
    <xf numFmtId="0" fontId="16" fillId="5" borderId="33" xfId="0" applyFont="1" applyFill="1" applyBorder="1" applyProtection="1">
      <protection locked="0"/>
    </xf>
    <xf numFmtId="0" fontId="16" fillId="5" borderId="29" xfId="0" applyFont="1" applyFill="1" applyBorder="1" applyAlignment="1" applyProtection="1">
      <alignment wrapText="1"/>
      <protection locked="0"/>
    </xf>
    <xf numFmtId="1" fontId="16" fillId="5" borderId="29" xfId="0" applyNumberFormat="1" applyFont="1" applyFill="1" applyBorder="1" applyProtection="1">
      <protection locked="0"/>
    </xf>
    <xf numFmtId="2" fontId="16" fillId="5" borderId="29" xfId="0" applyNumberFormat="1" applyFont="1" applyFill="1" applyBorder="1" applyProtection="1">
      <protection locked="0"/>
    </xf>
    <xf numFmtId="2" fontId="16" fillId="5" borderId="31" xfId="0" applyNumberFormat="1" applyFont="1" applyFill="1" applyBorder="1" applyProtection="1">
      <protection locked="0"/>
    </xf>
    <xf numFmtId="0" fontId="16" fillId="5" borderId="29" xfId="0" applyFont="1" applyFill="1" applyBorder="1" applyProtection="1">
      <protection locked="0"/>
    </xf>
    <xf numFmtId="0" fontId="16" fillId="5" borderId="27" xfId="0" applyFont="1" applyFill="1" applyBorder="1" applyAlignment="1" applyProtection="1">
      <alignment wrapText="1"/>
      <protection locked="0"/>
    </xf>
    <xf numFmtId="1" fontId="16" fillId="5" borderId="27" xfId="0" applyNumberFormat="1" applyFont="1" applyFill="1" applyBorder="1" applyProtection="1">
      <protection locked="0"/>
    </xf>
    <xf numFmtId="2" fontId="16" fillId="5" borderId="27" xfId="0" applyNumberFormat="1" applyFont="1" applyFill="1" applyBorder="1" applyProtection="1">
      <protection locked="0"/>
    </xf>
    <xf numFmtId="2" fontId="16" fillId="5" borderId="35" xfId="0" applyNumberFormat="1" applyFont="1" applyFill="1" applyBorder="1" applyProtection="1">
      <protection locked="0"/>
    </xf>
    <xf numFmtId="0" fontId="16" fillId="4" borderId="24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2" borderId="4" xfId="1" applyFont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2" borderId="2" xfId="1" applyFont="1" applyBorder="1" applyAlignment="1" applyProtection="1">
      <alignment vertical="top" wrapText="1"/>
      <protection locked="0"/>
    </xf>
    <xf numFmtId="0" fontId="2" fillId="2" borderId="2" xfId="1" applyFont="1" applyBorder="1" applyAlignment="1" applyProtection="1">
      <alignment horizontal="right" vertical="top" wrapText="1"/>
      <protection locked="0"/>
    </xf>
    <xf numFmtId="0" fontId="2" fillId="2" borderId="5" xfId="1" applyFont="1" applyBorder="1" applyAlignment="1" applyProtection="1">
      <alignment vertical="top" wrapText="1"/>
      <protection locked="0"/>
    </xf>
    <xf numFmtId="0" fontId="2" fillId="2" borderId="5" xfId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2" fontId="2" fillId="5" borderId="2" xfId="0" applyNumberFormat="1" applyFont="1" applyFill="1" applyBorder="1" applyProtection="1">
      <protection locked="0"/>
    </xf>
    <xf numFmtId="0" fontId="2" fillId="5" borderId="5" xfId="0" applyFont="1" applyFill="1" applyBorder="1" applyAlignment="1" applyProtection="1">
      <alignment wrapText="1"/>
      <protection locked="0"/>
    </xf>
    <xf numFmtId="1" fontId="2" fillId="5" borderId="5" xfId="0" applyNumberFormat="1" applyFont="1" applyFill="1" applyBorder="1" applyProtection="1">
      <protection locked="0"/>
    </xf>
    <xf numFmtId="0" fontId="16" fillId="4" borderId="1" xfId="0" applyFont="1" applyFill="1" applyBorder="1" applyProtection="1">
      <protection locked="0"/>
    </xf>
    <xf numFmtId="0" fontId="2" fillId="2" borderId="17" xfId="1" applyFont="1" applyBorder="1" applyAlignment="1" applyProtection="1">
      <alignment horizontal="right" vertical="top" wrapText="1"/>
      <protection locked="0"/>
    </xf>
    <xf numFmtId="0" fontId="16" fillId="4" borderId="2" xfId="0" applyFont="1" applyFill="1" applyBorder="1" applyProtection="1">
      <protection locked="0"/>
    </xf>
    <xf numFmtId="0" fontId="16" fillId="4" borderId="5" xfId="0" applyFont="1" applyFill="1" applyBorder="1" applyProtection="1">
      <protection locked="0"/>
    </xf>
    <xf numFmtId="2" fontId="16" fillId="5" borderId="17" xfId="0" applyNumberFormat="1" applyFont="1" applyFill="1" applyBorder="1" applyProtection="1">
      <protection locked="0"/>
    </xf>
    <xf numFmtId="0" fontId="16" fillId="4" borderId="1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Alignment="1" applyProtection="1">
      <alignment wrapText="1"/>
      <protection locked="0"/>
    </xf>
    <xf numFmtId="1" fontId="16" fillId="4" borderId="2" xfId="0" applyNumberFormat="1" applyFont="1" applyFill="1" applyBorder="1" applyProtection="1">
      <protection locked="0"/>
    </xf>
    <xf numFmtId="2" fontId="16" fillId="4" borderId="2" xfId="0" applyNumberFormat="1" applyFont="1" applyFill="1" applyBorder="1" applyProtection="1">
      <protection locked="0"/>
    </xf>
    <xf numFmtId="2" fontId="16" fillId="4" borderId="17" xfId="0" applyNumberFormat="1" applyFont="1" applyFill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2" borderId="1" xfId="1" applyFont="1" applyBorder="1" applyAlignment="1">
      <alignment vertical="top" wrapText="1"/>
    </xf>
    <xf numFmtId="0" fontId="1" fillId="2" borderId="2" xfId="1" applyFont="1" applyBorder="1" applyAlignment="1">
      <alignment vertical="top" wrapText="1"/>
    </xf>
    <xf numFmtId="0" fontId="1" fillId="2" borderId="1" xfId="1" applyFont="1" applyBorder="1" applyAlignment="1">
      <alignment horizontal="right" vertical="top" wrapText="1"/>
    </xf>
    <xf numFmtId="0" fontId="1" fillId="2" borderId="15" xfId="1" applyFont="1" applyBorder="1" applyAlignment="1">
      <alignment horizontal="right" vertical="top" wrapText="1"/>
    </xf>
    <xf numFmtId="0" fontId="1" fillId="4" borderId="1" xfId="0" applyFont="1" applyFill="1" applyBorder="1" applyProtection="1">
      <protection locked="0"/>
    </xf>
    <xf numFmtId="0" fontId="1" fillId="2" borderId="2" xfId="1" applyFont="1" applyBorder="1" applyAlignment="1">
      <alignment horizontal="right" vertical="top" wrapText="1"/>
    </xf>
    <xf numFmtId="0" fontId="1" fillId="2" borderId="17" xfId="1" applyFont="1" applyBorder="1" applyAlignment="1">
      <alignment horizontal="right" vertical="top" wrapText="1"/>
    </xf>
    <xf numFmtId="0" fontId="1" fillId="4" borderId="2" xfId="0" applyFont="1" applyFill="1" applyBorder="1" applyProtection="1">
      <protection locked="0"/>
    </xf>
    <xf numFmtId="0" fontId="1" fillId="2" borderId="2" xfId="1" applyFont="1" applyBorder="1" applyAlignment="1">
      <alignment vertical="top"/>
    </xf>
    <xf numFmtId="0" fontId="1" fillId="2" borderId="2" xfId="1" applyFont="1" applyBorder="1" applyAlignment="1" applyProtection="1">
      <alignment horizontal="right" vertical="top" wrapText="1"/>
      <protection locked="0"/>
    </xf>
    <xf numFmtId="0" fontId="1" fillId="2" borderId="17" xfId="1" applyFont="1" applyBorder="1" applyAlignment="1" applyProtection="1">
      <alignment horizontal="right" vertical="top" wrapText="1"/>
      <protection locked="0"/>
    </xf>
    <xf numFmtId="0" fontId="1" fillId="2" borderId="2" xfId="1" applyFont="1" applyBorder="1" applyAlignment="1" applyProtection="1">
      <alignment vertical="top"/>
      <protection locked="0"/>
    </xf>
    <xf numFmtId="2" fontId="16" fillId="5" borderId="2" xfId="0" applyNumberFormat="1" applyFont="1" applyFill="1" applyBorder="1"/>
    <xf numFmtId="2" fontId="16" fillId="5" borderId="17" xfId="0" applyNumberFormat="1" applyFont="1" applyFill="1" applyBorder="1"/>
    <xf numFmtId="0" fontId="1" fillId="2" borderId="4" xfId="1" applyFont="1" applyBorder="1" applyAlignment="1">
      <alignment horizontal="right" vertical="top" wrapText="1"/>
    </xf>
    <xf numFmtId="0" fontId="1" fillId="2" borderId="30" xfId="1" applyFont="1" applyBorder="1" applyAlignment="1">
      <alignment horizontal="right" vertical="top" wrapText="1"/>
    </xf>
    <xf numFmtId="2" fontId="0" fillId="5" borderId="29" xfId="0" applyNumberFormat="1" applyFill="1" applyBorder="1"/>
    <xf numFmtId="2" fontId="0" fillId="5" borderId="29" xfId="0" applyNumberFormat="1" applyFont="1" applyFill="1" applyBorder="1"/>
    <xf numFmtId="2" fontId="0" fillId="5" borderId="31" xfId="0" applyNumberFormat="1" applyFont="1" applyFill="1" applyBorder="1"/>
    <xf numFmtId="0" fontId="17" fillId="2" borderId="2" xfId="0" applyFont="1" applyFill="1" applyBorder="1" applyAlignment="1" applyProtection="1">
      <alignment wrapText="1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0" fillId="5" borderId="2" xfId="0" applyFill="1" applyBorder="1" applyAlignment="1">
      <alignment wrapText="1"/>
    </xf>
    <xf numFmtId="2" fontId="0" fillId="5" borderId="2" xfId="0" applyNumberFormat="1" applyFont="1" applyFill="1" applyBorder="1"/>
    <xf numFmtId="2" fontId="0" fillId="5" borderId="17" xfId="0" applyNumberFormat="1" applyFont="1" applyFill="1" applyBorder="1"/>
    <xf numFmtId="0" fontId="1" fillId="5" borderId="29" xfId="0" applyFont="1" applyFill="1" applyBorder="1" applyAlignment="1" applyProtection="1">
      <alignment wrapText="1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3" sqref="J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01" t="s">
        <v>88</v>
      </c>
      <c r="D1" s="177"/>
      <c r="E1" s="177"/>
      <c r="F1" s="12" t="s">
        <v>16</v>
      </c>
      <c r="G1" s="2" t="s">
        <v>17</v>
      </c>
      <c r="H1" s="178" t="s">
        <v>39</v>
      </c>
      <c r="I1" s="178"/>
      <c r="J1" s="178"/>
      <c r="K1" s="178"/>
    </row>
    <row r="2" spans="1:12" ht="18">
      <c r="A2" s="35" t="s">
        <v>6</v>
      </c>
      <c r="C2" s="2"/>
      <c r="G2" s="2" t="s">
        <v>18</v>
      </c>
      <c r="H2" s="202" t="s">
        <v>89</v>
      </c>
      <c r="I2" s="178"/>
      <c r="J2" s="178"/>
      <c r="K2" s="1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172" t="s">
        <v>40</v>
      </c>
      <c r="F6" s="150">
        <v>260</v>
      </c>
      <c r="G6" s="150">
        <v>7</v>
      </c>
      <c r="H6" s="150">
        <v>8.3000000000000007</v>
      </c>
      <c r="I6" s="150">
        <v>50.88</v>
      </c>
      <c r="J6" s="150">
        <v>306.22000000000003</v>
      </c>
      <c r="K6" s="167">
        <v>174</v>
      </c>
      <c r="L6" s="39"/>
    </row>
    <row r="7" spans="1:12" ht="15">
      <c r="A7" s="23"/>
      <c r="B7" s="15"/>
      <c r="C7" s="11"/>
      <c r="D7" s="6"/>
      <c r="E7" s="173"/>
      <c r="F7" s="153"/>
      <c r="G7" s="153"/>
      <c r="H7" s="153"/>
      <c r="I7" s="153"/>
      <c r="J7" s="153"/>
      <c r="K7" s="169"/>
      <c r="L7" s="41"/>
    </row>
    <row r="8" spans="1:12" ht="15">
      <c r="A8" s="23"/>
      <c r="B8" s="15"/>
      <c r="C8" s="11"/>
      <c r="D8" s="7" t="s">
        <v>22</v>
      </c>
      <c r="E8" s="173" t="s">
        <v>41</v>
      </c>
      <c r="F8" s="153">
        <v>222</v>
      </c>
      <c r="G8" s="153">
        <v>0.13</v>
      </c>
      <c r="H8" s="153">
        <v>0.02</v>
      </c>
      <c r="I8" s="153">
        <v>15.2</v>
      </c>
      <c r="J8" s="153">
        <v>61.5</v>
      </c>
      <c r="K8" s="169">
        <v>377</v>
      </c>
      <c r="L8" s="41"/>
    </row>
    <row r="9" spans="1:12" ht="15">
      <c r="A9" s="23"/>
      <c r="B9" s="15"/>
      <c r="C9" s="11"/>
      <c r="D9" s="7" t="s">
        <v>23</v>
      </c>
      <c r="E9" s="173" t="s">
        <v>42</v>
      </c>
      <c r="F9" s="153">
        <v>30</v>
      </c>
      <c r="G9" s="153">
        <v>2.4700000000000002</v>
      </c>
      <c r="H9" s="153">
        <v>0.31</v>
      </c>
      <c r="I9" s="153">
        <v>17.93</v>
      </c>
      <c r="J9" s="153">
        <v>84.39</v>
      </c>
      <c r="K9" s="169">
        <v>573</v>
      </c>
      <c r="L9" s="41"/>
    </row>
    <row r="10" spans="1:12" ht="15">
      <c r="A10" s="23"/>
      <c r="B10" s="15"/>
      <c r="C10" s="11"/>
      <c r="D10" s="7" t="s">
        <v>24</v>
      </c>
      <c r="E10" s="152"/>
      <c r="F10" s="153"/>
      <c r="G10" s="153"/>
      <c r="H10" s="153"/>
      <c r="I10" s="153"/>
      <c r="J10" s="153"/>
      <c r="K10" s="152"/>
      <c r="L10" s="41"/>
    </row>
    <row r="11" spans="1:12" ht="15">
      <c r="A11" s="23"/>
      <c r="B11" s="15"/>
      <c r="C11" s="11"/>
      <c r="D11" s="6"/>
      <c r="E11" s="154" t="s">
        <v>43</v>
      </c>
      <c r="F11" s="155">
        <v>10</v>
      </c>
      <c r="G11" s="155">
        <v>0.08</v>
      </c>
      <c r="H11" s="155">
        <v>7.25</v>
      </c>
      <c r="I11" s="155">
        <v>0.13</v>
      </c>
      <c r="J11" s="155">
        <v>66.09</v>
      </c>
      <c r="K11" s="154">
        <v>14</v>
      </c>
      <c r="L11" s="41"/>
    </row>
    <row r="12" spans="1:12" ht="15">
      <c r="A12" s="24"/>
      <c r="B12" s="17"/>
      <c r="C12" s="8"/>
      <c r="D12" s="18" t="s">
        <v>33</v>
      </c>
      <c r="E12" s="112"/>
      <c r="F12" s="113">
        <f>SUM(F6:F11)</f>
        <v>522</v>
      </c>
      <c r="G12" s="113">
        <f>SUM(G6:G11)</f>
        <v>9.68</v>
      </c>
      <c r="H12" s="113">
        <f>SUM(H6:H11)</f>
        <v>15.88</v>
      </c>
      <c r="I12" s="113">
        <f>SUM(I6:I11)</f>
        <v>84.139999999999986</v>
      </c>
      <c r="J12" s="113">
        <f>SUM(J6:J11)</f>
        <v>518.20000000000005</v>
      </c>
      <c r="K12" s="114"/>
      <c r="L12" s="19">
        <v>76.72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109"/>
      <c r="F13" s="110"/>
      <c r="G13" s="110"/>
      <c r="H13" s="110"/>
      <c r="I13" s="110"/>
      <c r="J13" s="110"/>
      <c r="K13" s="111"/>
      <c r="L13" s="41"/>
    </row>
    <row r="14" spans="1:12" ht="15">
      <c r="A14" s="23"/>
      <c r="B14" s="15"/>
      <c r="C14" s="11"/>
      <c r="D14" s="7" t="s">
        <v>27</v>
      </c>
      <c r="E14" s="173" t="s">
        <v>44</v>
      </c>
      <c r="F14" s="153">
        <v>200</v>
      </c>
      <c r="G14" s="153">
        <v>2.15</v>
      </c>
      <c r="H14" s="153">
        <v>2.17</v>
      </c>
      <c r="I14" s="153">
        <v>10.69</v>
      </c>
      <c r="J14" s="153">
        <v>70.89</v>
      </c>
      <c r="K14" s="169">
        <v>101</v>
      </c>
      <c r="L14" s="41"/>
    </row>
    <row r="15" spans="1:12" ht="15">
      <c r="A15" s="23"/>
      <c r="B15" s="15"/>
      <c r="C15" s="11"/>
      <c r="D15" s="7" t="s">
        <v>28</v>
      </c>
      <c r="E15" s="173" t="s">
        <v>45</v>
      </c>
      <c r="F15" s="153">
        <v>90</v>
      </c>
      <c r="G15" s="153">
        <v>13.2</v>
      </c>
      <c r="H15" s="153">
        <v>21</v>
      </c>
      <c r="I15" s="153">
        <v>12.3</v>
      </c>
      <c r="J15" s="153">
        <v>291</v>
      </c>
      <c r="K15" s="169">
        <v>268</v>
      </c>
      <c r="L15" s="41"/>
    </row>
    <row r="16" spans="1:12" ht="15">
      <c r="A16" s="23"/>
      <c r="B16" s="15"/>
      <c r="C16" s="11"/>
      <c r="D16" s="7" t="s">
        <v>29</v>
      </c>
      <c r="E16" s="173" t="s">
        <v>84</v>
      </c>
      <c r="F16" s="174">
        <v>150</v>
      </c>
      <c r="G16" s="175">
        <v>3.1</v>
      </c>
      <c r="H16" s="175">
        <v>4.84</v>
      </c>
      <c r="I16" s="176">
        <v>14.14</v>
      </c>
      <c r="J16" s="175">
        <v>112.52</v>
      </c>
      <c r="K16" s="169">
        <v>321</v>
      </c>
      <c r="L16" s="41"/>
    </row>
    <row r="17" spans="1:12" ht="15">
      <c r="A17" s="23"/>
      <c r="B17" s="15"/>
      <c r="C17" s="11"/>
      <c r="D17" s="7" t="s">
        <v>30</v>
      </c>
      <c r="E17" s="152" t="s">
        <v>46</v>
      </c>
      <c r="F17" s="153">
        <v>215</v>
      </c>
      <c r="G17" s="153">
        <v>0.2</v>
      </c>
      <c r="H17" s="153">
        <v>0.02</v>
      </c>
      <c r="I17" s="153">
        <v>15</v>
      </c>
      <c r="J17" s="153">
        <v>60.98</v>
      </c>
      <c r="K17" s="170">
        <v>376</v>
      </c>
      <c r="L17" s="41"/>
    </row>
    <row r="18" spans="1:12" ht="15">
      <c r="A18" s="23"/>
      <c r="B18" s="15"/>
      <c r="C18" s="11"/>
      <c r="D18" s="7" t="s">
        <v>31</v>
      </c>
      <c r="E18" s="132" t="s">
        <v>42</v>
      </c>
      <c r="F18" s="133">
        <v>30</v>
      </c>
      <c r="G18" s="134">
        <v>2.4700000000000002</v>
      </c>
      <c r="H18" s="134">
        <v>0.31</v>
      </c>
      <c r="I18" s="134">
        <v>17.93</v>
      </c>
      <c r="J18" s="134">
        <v>84.39</v>
      </c>
      <c r="K18" s="169">
        <v>573</v>
      </c>
      <c r="L18" s="41"/>
    </row>
    <row r="19" spans="1:12" ht="15">
      <c r="A19" s="23"/>
      <c r="B19" s="15"/>
      <c r="C19" s="11"/>
      <c r="D19" s="7" t="s">
        <v>32</v>
      </c>
      <c r="E19" s="132" t="s">
        <v>47</v>
      </c>
      <c r="F19" s="133">
        <v>30</v>
      </c>
      <c r="G19" s="194">
        <v>2.64</v>
      </c>
      <c r="H19" s="194">
        <v>0.33</v>
      </c>
      <c r="I19" s="195">
        <v>16.98</v>
      </c>
      <c r="J19" s="194">
        <v>81.45</v>
      </c>
      <c r="K19" s="169">
        <v>575</v>
      </c>
      <c r="L19" s="41"/>
    </row>
    <row r="20" spans="1:12" ht="1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4"/>
      <c r="B22" s="17"/>
      <c r="C22" s="8"/>
      <c r="D22" s="18" t="s">
        <v>33</v>
      </c>
      <c r="E22" s="9"/>
      <c r="F22" s="19">
        <f>SUM(F13:F21)</f>
        <v>715</v>
      </c>
      <c r="G22" s="19">
        <f t="shared" ref="G22:J22" si="0">SUM(G13:G21)</f>
        <v>23.759999999999998</v>
      </c>
      <c r="H22" s="19">
        <f t="shared" si="0"/>
        <v>28.669999999999998</v>
      </c>
      <c r="I22" s="19">
        <f t="shared" si="0"/>
        <v>87.04</v>
      </c>
      <c r="J22" s="19">
        <f t="shared" si="0"/>
        <v>701.23</v>
      </c>
      <c r="K22" s="25"/>
      <c r="L22" s="19">
        <v>76.72</v>
      </c>
    </row>
    <row r="23" spans="1:12" ht="15">
      <c r="A23" s="29">
        <f>A6</f>
        <v>1</v>
      </c>
      <c r="B23" s="30">
        <f>B6</f>
        <v>1</v>
      </c>
      <c r="C23" s="179" t="s">
        <v>4</v>
      </c>
      <c r="D23" s="180"/>
      <c r="E23" s="31"/>
      <c r="F23" s="32">
        <f>F12+F22</f>
        <v>1237</v>
      </c>
      <c r="G23" s="32">
        <f t="shared" ref="G23:J23" si="1">G12+G22</f>
        <v>33.44</v>
      </c>
      <c r="H23" s="32">
        <f t="shared" si="1"/>
        <v>44.55</v>
      </c>
      <c r="I23" s="32">
        <f t="shared" si="1"/>
        <v>171.18</v>
      </c>
      <c r="J23" s="32">
        <f t="shared" si="1"/>
        <v>1219.43</v>
      </c>
      <c r="K23" s="32"/>
      <c r="L23" s="32">
        <f t="shared" ref="L23" si="2">L12+L22</f>
        <v>153.44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182" t="s">
        <v>85</v>
      </c>
      <c r="F24" s="184">
        <v>190</v>
      </c>
      <c r="G24" s="184">
        <v>10.6</v>
      </c>
      <c r="H24" s="184">
        <v>9.1199999999999992</v>
      </c>
      <c r="I24" s="185">
        <v>26.73</v>
      </c>
      <c r="J24" s="184">
        <v>231.4</v>
      </c>
      <c r="K24" s="186">
        <v>203</v>
      </c>
      <c r="L24" s="39"/>
    </row>
    <row r="25" spans="1:12" ht="15">
      <c r="A25" s="14"/>
      <c r="B25" s="15"/>
      <c r="C25" s="11"/>
      <c r="D25" s="6"/>
      <c r="E25" s="183"/>
      <c r="F25" s="187"/>
      <c r="G25" s="187"/>
      <c r="H25" s="187"/>
      <c r="I25" s="188"/>
      <c r="J25" s="187"/>
      <c r="K25" s="189"/>
      <c r="L25" s="41"/>
    </row>
    <row r="26" spans="1:12" ht="15">
      <c r="A26" s="14"/>
      <c r="B26" s="15"/>
      <c r="C26" s="11"/>
      <c r="D26" s="7" t="s">
        <v>22</v>
      </c>
      <c r="E26" s="183" t="s">
        <v>48</v>
      </c>
      <c r="F26" s="187">
        <v>200</v>
      </c>
      <c r="G26" s="187">
        <v>0.7</v>
      </c>
      <c r="H26" s="187">
        <v>0.3</v>
      </c>
      <c r="I26" s="188">
        <v>20.76</v>
      </c>
      <c r="J26" s="187">
        <v>88.54</v>
      </c>
      <c r="K26" s="189">
        <v>389</v>
      </c>
      <c r="L26" s="41"/>
    </row>
    <row r="27" spans="1:12" ht="15">
      <c r="A27" s="14"/>
      <c r="B27" s="15"/>
      <c r="C27" s="11"/>
      <c r="D27" s="7" t="s">
        <v>23</v>
      </c>
      <c r="E27" s="183" t="s">
        <v>42</v>
      </c>
      <c r="F27" s="187">
        <v>40</v>
      </c>
      <c r="G27" s="187">
        <v>3.29</v>
      </c>
      <c r="H27" s="187">
        <v>0.41</v>
      </c>
      <c r="I27" s="188">
        <v>23.9</v>
      </c>
      <c r="J27" s="187">
        <v>112.45</v>
      </c>
      <c r="K27" s="189">
        <v>573</v>
      </c>
      <c r="L27" s="41"/>
    </row>
    <row r="28" spans="1:12" ht="15">
      <c r="A28" s="14"/>
      <c r="B28" s="15"/>
      <c r="C28" s="11"/>
      <c r="D28" s="7" t="s">
        <v>24</v>
      </c>
      <c r="E28" s="183"/>
      <c r="F28" s="187"/>
      <c r="G28" s="187"/>
      <c r="H28" s="187"/>
      <c r="I28" s="188"/>
      <c r="J28" s="187"/>
      <c r="K28" s="190"/>
      <c r="L28" s="41"/>
    </row>
    <row r="29" spans="1:12" ht="15">
      <c r="A29" s="14"/>
      <c r="B29" s="15"/>
      <c r="C29" s="11"/>
      <c r="D29" s="6"/>
      <c r="E29" s="152" t="s">
        <v>49</v>
      </c>
      <c r="F29" s="191">
        <v>100</v>
      </c>
      <c r="G29" s="191">
        <v>2</v>
      </c>
      <c r="H29" s="191">
        <v>4.7</v>
      </c>
      <c r="I29" s="192">
        <v>5.93</v>
      </c>
      <c r="J29" s="191">
        <v>74.02</v>
      </c>
      <c r="K29" s="193">
        <v>101</v>
      </c>
      <c r="L29" s="41"/>
    </row>
    <row r="30" spans="1:12" ht="15">
      <c r="A30" s="14"/>
      <c r="B30" s="15"/>
      <c r="C30" s="11"/>
      <c r="D30" s="6"/>
      <c r="E30" s="109"/>
      <c r="F30" s="110"/>
      <c r="G30" s="110"/>
      <c r="H30" s="110"/>
      <c r="I30" s="110"/>
      <c r="J30" s="110"/>
      <c r="K30" s="111"/>
      <c r="L30" s="41"/>
    </row>
    <row r="31" spans="1:12" ht="15">
      <c r="A31" s="16"/>
      <c r="B31" s="17"/>
      <c r="C31" s="8"/>
      <c r="D31" s="18" t="s">
        <v>33</v>
      </c>
      <c r="E31" s="112"/>
      <c r="F31" s="113">
        <f>SUM(F24:F30)</f>
        <v>530</v>
      </c>
      <c r="G31" s="113">
        <f t="shared" ref="G31" si="3">SUM(G24:G30)</f>
        <v>16.59</v>
      </c>
      <c r="H31" s="113">
        <f t="shared" ref="H31" si="4">SUM(H24:H30)</f>
        <v>14.530000000000001</v>
      </c>
      <c r="I31" s="113">
        <f t="shared" ref="I31" si="5">SUM(I24:I30)</f>
        <v>77.319999999999993</v>
      </c>
      <c r="J31" s="113">
        <f t="shared" ref="J31" si="6">SUM(J24:J30)</f>
        <v>506.40999999999997</v>
      </c>
      <c r="K31" s="114"/>
      <c r="L31" s="19">
        <v>76.72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109"/>
      <c r="F32" s="110"/>
      <c r="G32" s="110"/>
      <c r="H32" s="110"/>
      <c r="I32" s="110"/>
      <c r="J32" s="110"/>
      <c r="K32" s="111"/>
      <c r="L32" s="41"/>
    </row>
    <row r="33" spans="1:12" ht="15">
      <c r="A33" s="14"/>
      <c r="B33" s="15"/>
      <c r="C33" s="11"/>
      <c r="D33" s="7" t="s">
        <v>27</v>
      </c>
      <c r="E33" s="152" t="s">
        <v>50</v>
      </c>
      <c r="F33" s="153">
        <v>200</v>
      </c>
      <c r="G33" s="153">
        <v>1.86</v>
      </c>
      <c r="H33" s="153">
        <v>4.53</v>
      </c>
      <c r="I33" s="168">
        <v>11.9</v>
      </c>
      <c r="J33" s="153">
        <v>95.81</v>
      </c>
      <c r="K33" s="169">
        <v>82</v>
      </c>
      <c r="L33" s="41"/>
    </row>
    <row r="34" spans="1:12" ht="15">
      <c r="A34" s="14"/>
      <c r="B34" s="15"/>
      <c r="C34" s="11"/>
      <c r="D34" s="7" t="s">
        <v>28</v>
      </c>
      <c r="E34" s="183" t="s">
        <v>86</v>
      </c>
      <c r="F34" s="187">
        <v>90</v>
      </c>
      <c r="G34" s="187">
        <v>13.7</v>
      </c>
      <c r="H34" s="187">
        <v>7</v>
      </c>
      <c r="I34" s="188">
        <v>12</v>
      </c>
      <c r="J34" s="187">
        <v>165.8</v>
      </c>
      <c r="K34" s="169">
        <v>234</v>
      </c>
      <c r="L34" s="41"/>
    </row>
    <row r="35" spans="1:12" ht="15">
      <c r="A35" s="14"/>
      <c r="B35" s="15"/>
      <c r="C35" s="11"/>
      <c r="D35" s="7" t="s">
        <v>29</v>
      </c>
      <c r="E35" s="152" t="s">
        <v>51</v>
      </c>
      <c r="F35" s="153">
        <v>150</v>
      </c>
      <c r="G35" s="153">
        <v>2.9</v>
      </c>
      <c r="H35" s="153">
        <v>4.3</v>
      </c>
      <c r="I35" s="168">
        <v>23</v>
      </c>
      <c r="J35" s="153">
        <v>142.30000000000001</v>
      </c>
      <c r="K35" s="169">
        <v>310</v>
      </c>
      <c r="L35" s="41"/>
    </row>
    <row r="36" spans="1:12" ht="15">
      <c r="A36" s="14"/>
      <c r="B36" s="15"/>
      <c r="C36" s="11"/>
      <c r="D36" s="7" t="s">
        <v>30</v>
      </c>
      <c r="E36" s="152" t="s">
        <v>52</v>
      </c>
      <c r="F36" s="153">
        <v>200</v>
      </c>
      <c r="G36" s="153">
        <v>0.56999999999999995</v>
      </c>
      <c r="H36" s="153">
        <v>0.06</v>
      </c>
      <c r="I36" s="168">
        <v>28.2</v>
      </c>
      <c r="J36" s="153">
        <v>115.62</v>
      </c>
      <c r="K36" s="170">
        <v>648</v>
      </c>
      <c r="L36" s="41"/>
    </row>
    <row r="37" spans="1:12" ht="15">
      <c r="A37" s="14"/>
      <c r="B37" s="15"/>
      <c r="C37" s="11"/>
      <c r="D37" s="7" t="s">
        <v>31</v>
      </c>
      <c r="E37" s="132" t="s">
        <v>42</v>
      </c>
      <c r="F37" s="133">
        <v>30</v>
      </c>
      <c r="G37" s="134">
        <v>2.4700000000000002</v>
      </c>
      <c r="H37" s="134">
        <v>0.31</v>
      </c>
      <c r="I37" s="171">
        <v>17.93</v>
      </c>
      <c r="J37" s="134">
        <v>84.39</v>
      </c>
      <c r="K37" s="169">
        <v>573</v>
      </c>
      <c r="L37" s="41"/>
    </row>
    <row r="38" spans="1:12" ht="15">
      <c r="A38" s="14"/>
      <c r="B38" s="15"/>
      <c r="C38" s="11"/>
      <c r="D38" s="7" t="s">
        <v>32</v>
      </c>
      <c r="E38" s="132" t="s">
        <v>47</v>
      </c>
      <c r="F38" s="133">
        <v>30</v>
      </c>
      <c r="G38" s="194">
        <v>2.64</v>
      </c>
      <c r="H38" s="194">
        <v>0.33</v>
      </c>
      <c r="I38" s="195">
        <v>16.98</v>
      </c>
      <c r="J38" s="194">
        <v>81.45</v>
      </c>
      <c r="K38" s="169">
        <v>575</v>
      </c>
      <c r="L38" s="41"/>
    </row>
    <row r="39" spans="1:12" ht="1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6"/>
      <c r="B41" s="17"/>
      <c r="C41" s="8"/>
      <c r="D41" s="18" t="s">
        <v>33</v>
      </c>
      <c r="E41" s="9"/>
      <c r="F41" s="19">
        <f>SUM(F32:F40)</f>
        <v>700</v>
      </c>
      <c r="G41" s="19">
        <f t="shared" ref="G41" si="7">SUM(G32:G40)</f>
        <v>24.139999999999997</v>
      </c>
      <c r="H41" s="19">
        <f t="shared" ref="H41" si="8">SUM(H32:H40)</f>
        <v>16.53</v>
      </c>
      <c r="I41" s="19">
        <f t="shared" ref="I41" si="9">SUM(I32:I40)</f>
        <v>110.01</v>
      </c>
      <c r="J41" s="19">
        <f t="shared" ref="J41" si="10">SUM(J32:J40)</f>
        <v>685.37</v>
      </c>
      <c r="K41" s="25"/>
      <c r="L41" s="19">
        <v>76.72</v>
      </c>
    </row>
    <row r="42" spans="1:12" ht="15.75" customHeight="1">
      <c r="A42" s="33">
        <f>A24</f>
        <v>1</v>
      </c>
      <c r="B42" s="33">
        <f>B24</f>
        <v>2</v>
      </c>
      <c r="C42" s="179" t="s">
        <v>4</v>
      </c>
      <c r="D42" s="180"/>
      <c r="E42" s="31"/>
      <c r="F42" s="32">
        <f>F31+F41</f>
        <v>1230</v>
      </c>
      <c r="G42" s="32">
        <f t="shared" ref="G42" si="11">G31+G41</f>
        <v>40.729999999999997</v>
      </c>
      <c r="H42" s="32">
        <f t="shared" ref="H42" si="12">H31+H41</f>
        <v>31.060000000000002</v>
      </c>
      <c r="I42" s="32">
        <f t="shared" ref="I42" si="13">I31+I41</f>
        <v>187.32999999999998</v>
      </c>
      <c r="J42" s="32">
        <f t="shared" ref="J42:L42" si="14">J31+J41</f>
        <v>1191.78</v>
      </c>
      <c r="K42" s="32"/>
      <c r="L42" s="32">
        <f t="shared" si="14"/>
        <v>153.44</v>
      </c>
    </row>
    <row r="43" spans="1:12" ht="30">
      <c r="A43" s="20">
        <v>1</v>
      </c>
      <c r="B43" s="21">
        <v>3</v>
      </c>
      <c r="C43" s="22" t="s">
        <v>20</v>
      </c>
      <c r="D43" s="5" t="s">
        <v>21</v>
      </c>
      <c r="E43" s="51" t="s">
        <v>87</v>
      </c>
      <c r="F43" s="52">
        <v>290</v>
      </c>
      <c r="G43" s="196">
        <v>19.989999999999998</v>
      </c>
      <c r="H43" s="196">
        <v>22.37</v>
      </c>
      <c r="I43" s="197">
        <v>44.65</v>
      </c>
      <c r="J43" s="196">
        <v>459.89</v>
      </c>
      <c r="K43" s="58">
        <v>294</v>
      </c>
      <c r="L43" s="39"/>
    </row>
    <row r="44" spans="1:12" ht="15">
      <c r="A44" s="23"/>
      <c r="B44" s="15"/>
      <c r="C44" s="11"/>
      <c r="D44" s="6"/>
      <c r="E44" s="53"/>
      <c r="F44" s="54"/>
      <c r="G44" s="198"/>
      <c r="H44" s="199"/>
      <c r="I44" s="200"/>
      <c r="J44" s="199"/>
      <c r="K44" s="59"/>
      <c r="L44" s="41"/>
    </row>
    <row r="45" spans="1:12" ht="15">
      <c r="A45" s="23"/>
      <c r="B45" s="15"/>
      <c r="C45" s="11"/>
      <c r="D45" s="7" t="s">
        <v>22</v>
      </c>
      <c r="E45" s="53" t="s">
        <v>57</v>
      </c>
      <c r="F45" s="54">
        <v>200</v>
      </c>
      <c r="G45" s="198">
        <v>0.15</v>
      </c>
      <c r="H45" s="199">
        <v>0.15</v>
      </c>
      <c r="I45" s="200">
        <v>23.8</v>
      </c>
      <c r="J45" s="199">
        <v>97.15</v>
      </c>
      <c r="K45" s="59">
        <v>342</v>
      </c>
      <c r="L45" s="41"/>
    </row>
    <row r="46" spans="1:12" ht="15">
      <c r="A46" s="23"/>
      <c r="B46" s="15"/>
      <c r="C46" s="11"/>
      <c r="D46" s="7" t="s">
        <v>23</v>
      </c>
      <c r="E46" s="53" t="s">
        <v>42</v>
      </c>
      <c r="F46" s="54">
        <v>30</v>
      </c>
      <c r="G46" s="57">
        <v>2.4700000000000002</v>
      </c>
      <c r="H46" s="57">
        <v>0.31</v>
      </c>
      <c r="I46" s="57">
        <v>17.93</v>
      </c>
      <c r="J46" s="57">
        <v>84.39</v>
      </c>
      <c r="K46" s="59">
        <v>573</v>
      </c>
      <c r="L46" s="41"/>
    </row>
    <row r="47" spans="1:12" ht="15">
      <c r="A47" s="23"/>
      <c r="B47" s="15"/>
      <c r="C47" s="11"/>
      <c r="D47" s="7" t="s">
        <v>24</v>
      </c>
      <c r="E47" s="53"/>
      <c r="F47" s="54"/>
      <c r="G47" s="57"/>
      <c r="H47" s="57"/>
      <c r="I47" s="57"/>
      <c r="J47" s="57"/>
      <c r="K47" s="59"/>
      <c r="L47" s="41"/>
    </row>
    <row r="48" spans="1:12" ht="15">
      <c r="A48" s="23"/>
      <c r="B48" s="15"/>
      <c r="C48" s="11"/>
      <c r="D48" s="6"/>
      <c r="E48" s="53"/>
      <c r="F48" s="54"/>
      <c r="G48" s="57"/>
      <c r="H48" s="57"/>
      <c r="I48" s="57"/>
      <c r="J48" s="57"/>
      <c r="K48" s="59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4"/>
      <c r="B50" s="17"/>
      <c r="C50" s="8"/>
      <c r="D50" s="18" t="s">
        <v>33</v>
      </c>
      <c r="E50" s="9"/>
      <c r="F50" s="19">
        <f>SUM(F43:F49)</f>
        <v>520</v>
      </c>
      <c r="G50" s="19">
        <f t="shared" ref="G50" si="15">SUM(G43:G49)</f>
        <v>22.609999999999996</v>
      </c>
      <c r="H50" s="19">
        <f t="shared" ref="H50" si="16">SUM(H43:H49)</f>
        <v>22.83</v>
      </c>
      <c r="I50" s="19">
        <f t="shared" ref="I50" si="17">SUM(I43:I49)</f>
        <v>86.38</v>
      </c>
      <c r="J50" s="19">
        <f t="shared" ref="J50" si="18">SUM(J43:J49)</f>
        <v>641.42999999999995</v>
      </c>
      <c r="K50" s="25"/>
      <c r="L50" s="19">
        <v>76.72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63"/>
      <c r="F51" s="64"/>
      <c r="G51" s="66"/>
      <c r="H51" s="66"/>
      <c r="I51" s="67"/>
      <c r="J51" s="66"/>
      <c r="K51" s="68"/>
      <c r="L51" s="41"/>
    </row>
    <row r="52" spans="1:12" ht="15">
      <c r="A52" s="23"/>
      <c r="B52" s="15"/>
      <c r="C52" s="11"/>
      <c r="D52" s="7" t="s">
        <v>27</v>
      </c>
      <c r="E52" s="203" t="s">
        <v>63</v>
      </c>
      <c r="F52" s="54">
        <v>200</v>
      </c>
      <c r="G52" s="204">
        <v>2.15</v>
      </c>
      <c r="H52" s="204">
        <v>2.27</v>
      </c>
      <c r="I52" s="205">
        <v>13.71</v>
      </c>
      <c r="J52" s="204">
        <v>83.87</v>
      </c>
      <c r="K52" s="59">
        <v>103</v>
      </c>
      <c r="L52" s="41"/>
    </row>
    <row r="53" spans="1:12" ht="15">
      <c r="A53" s="23"/>
      <c r="B53" s="15"/>
      <c r="C53" s="11"/>
      <c r="D53" s="7" t="s">
        <v>28</v>
      </c>
      <c r="E53" s="203" t="s">
        <v>64</v>
      </c>
      <c r="F53" s="54">
        <v>140</v>
      </c>
      <c r="G53" s="204">
        <v>13.4</v>
      </c>
      <c r="H53" s="204">
        <v>11.4</v>
      </c>
      <c r="I53" s="205">
        <v>3.95</v>
      </c>
      <c r="J53" s="204">
        <v>172</v>
      </c>
      <c r="K53" s="59">
        <v>290</v>
      </c>
      <c r="L53" s="41"/>
    </row>
    <row r="54" spans="1:12" ht="15">
      <c r="A54" s="23"/>
      <c r="B54" s="15"/>
      <c r="C54" s="11"/>
      <c r="D54" s="7" t="s">
        <v>29</v>
      </c>
      <c r="E54" s="203" t="s">
        <v>65</v>
      </c>
      <c r="F54" s="54">
        <v>150</v>
      </c>
      <c r="G54" s="204">
        <v>8.6</v>
      </c>
      <c r="H54" s="204">
        <v>6.09</v>
      </c>
      <c r="I54" s="205">
        <v>28.64</v>
      </c>
      <c r="J54" s="204">
        <v>203.77</v>
      </c>
      <c r="K54" s="59">
        <v>302</v>
      </c>
      <c r="L54" s="41"/>
    </row>
    <row r="55" spans="1:12" ht="15">
      <c r="A55" s="23"/>
      <c r="B55" s="15"/>
      <c r="C55" s="11"/>
      <c r="D55" s="7" t="s">
        <v>30</v>
      </c>
      <c r="E55" s="203" t="s">
        <v>62</v>
      </c>
      <c r="F55" s="54">
        <v>180</v>
      </c>
      <c r="G55" s="187">
        <v>0.14000000000000001</v>
      </c>
      <c r="H55" s="187">
        <v>0.02</v>
      </c>
      <c r="I55" s="188">
        <v>24.99</v>
      </c>
      <c r="J55" s="187">
        <v>100.7</v>
      </c>
      <c r="K55" s="59">
        <v>349</v>
      </c>
      <c r="L55" s="41"/>
    </row>
    <row r="56" spans="1:12" ht="15">
      <c r="A56" s="23"/>
      <c r="B56" s="15"/>
      <c r="C56" s="11"/>
      <c r="D56" s="7" t="s">
        <v>31</v>
      </c>
      <c r="E56" s="61" t="s">
        <v>42</v>
      </c>
      <c r="F56" s="54">
        <v>30</v>
      </c>
      <c r="G56" s="57">
        <v>2.4700000000000002</v>
      </c>
      <c r="H56" s="57">
        <v>0.31</v>
      </c>
      <c r="I56" s="65">
        <v>17.93</v>
      </c>
      <c r="J56" s="57">
        <v>84.39</v>
      </c>
      <c r="K56" s="59">
        <v>573</v>
      </c>
      <c r="L56" s="41"/>
    </row>
    <row r="57" spans="1:12" ht="15">
      <c r="A57" s="23"/>
      <c r="B57" s="15"/>
      <c r="C57" s="11"/>
      <c r="D57" s="7" t="s">
        <v>32</v>
      </c>
      <c r="E57" s="62" t="s">
        <v>47</v>
      </c>
      <c r="F57" s="54">
        <v>30</v>
      </c>
      <c r="G57" s="194">
        <v>2.64</v>
      </c>
      <c r="H57" s="194">
        <v>0.33</v>
      </c>
      <c r="I57" s="195">
        <v>16.98</v>
      </c>
      <c r="J57" s="194">
        <v>81.45</v>
      </c>
      <c r="K57" s="59">
        <v>575</v>
      </c>
      <c r="L57" s="41"/>
    </row>
    <row r="58" spans="1:12" ht="15">
      <c r="A58" s="23"/>
      <c r="B58" s="15"/>
      <c r="C58" s="11"/>
      <c r="D58" s="6"/>
      <c r="E58" s="63"/>
      <c r="F58" s="64"/>
      <c r="G58" s="66"/>
      <c r="H58" s="66"/>
      <c r="I58" s="67"/>
      <c r="J58" s="66"/>
      <c r="K58" s="68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4"/>
      <c r="B60" s="17"/>
      <c r="C60" s="8"/>
      <c r="D60" s="18" t="s">
        <v>33</v>
      </c>
      <c r="E60" s="9"/>
      <c r="F60" s="19">
        <f>SUM(F51:F59)</f>
        <v>730</v>
      </c>
      <c r="G60" s="19">
        <f t="shared" ref="G60" si="19">SUM(G51:G59)</f>
        <v>29.4</v>
      </c>
      <c r="H60" s="19">
        <f t="shared" ref="H60" si="20">SUM(H51:H59)</f>
        <v>20.419999999999995</v>
      </c>
      <c r="I60" s="19">
        <f t="shared" ref="I60" si="21">SUM(I51:I59)</f>
        <v>106.2</v>
      </c>
      <c r="J60" s="19">
        <f t="shared" ref="J60" si="22">SUM(J51:J59)</f>
        <v>726.18000000000006</v>
      </c>
      <c r="K60" s="25"/>
      <c r="L60" s="19">
        <v>76.72</v>
      </c>
    </row>
    <row r="61" spans="1:12" ht="15.75" customHeight="1">
      <c r="A61" s="29">
        <f>A43</f>
        <v>1</v>
      </c>
      <c r="B61" s="30">
        <f>B43</f>
        <v>3</v>
      </c>
      <c r="C61" s="179" t="s">
        <v>4</v>
      </c>
      <c r="D61" s="180"/>
      <c r="E61" s="31"/>
      <c r="F61" s="32">
        <f>F50+F60</f>
        <v>1250</v>
      </c>
      <c r="G61" s="32">
        <f t="shared" ref="G61" si="23">G50+G60</f>
        <v>52.009999999999991</v>
      </c>
      <c r="H61" s="32">
        <f t="shared" ref="H61" si="24">H50+H60</f>
        <v>43.249999999999993</v>
      </c>
      <c r="I61" s="32">
        <f t="shared" ref="I61" si="25">I50+I60</f>
        <v>192.57999999999998</v>
      </c>
      <c r="J61" s="32">
        <f t="shared" ref="J61:L61" si="26">J50+J60</f>
        <v>1367.6100000000001</v>
      </c>
      <c r="K61" s="32"/>
      <c r="L61" s="32">
        <f t="shared" si="26"/>
        <v>153.44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51" t="s">
        <v>58</v>
      </c>
      <c r="F62" s="52">
        <v>170</v>
      </c>
      <c r="G62" s="69">
        <v>20.46</v>
      </c>
      <c r="H62" s="69">
        <v>15.48</v>
      </c>
      <c r="I62" s="69">
        <v>49.2</v>
      </c>
      <c r="J62" s="69">
        <v>417.96</v>
      </c>
      <c r="K62" s="58">
        <v>223</v>
      </c>
      <c r="L62" s="39"/>
    </row>
    <row r="63" spans="1:12" ht="15">
      <c r="A63" s="23"/>
      <c r="B63" s="15"/>
      <c r="C63" s="11"/>
      <c r="D63" s="6"/>
      <c r="E63" s="53"/>
      <c r="F63" s="54"/>
      <c r="G63" s="49"/>
      <c r="H63" s="49"/>
      <c r="I63" s="49"/>
      <c r="J63" s="49"/>
      <c r="K63" s="59"/>
      <c r="L63" s="41"/>
    </row>
    <row r="64" spans="1:12" ht="15">
      <c r="A64" s="23"/>
      <c r="B64" s="15"/>
      <c r="C64" s="11"/>
      <c r="D64" s="7" t="s">
        <v>22</v>
      </c>
      <c r="E64" s="53" t="s">
        <v>46</v>
      </c>
      <c r="F64" s="54">
        <v>215</v>
      </c>
      <c r="G64" s="49">
        <v>0.2</v>
      </c>
      <c r="H64" s="49">
        <v>0.02</v>
      </c>
      <c r="I64" s="49">
        <v>15</v>
      </c>
      <c r="J64" s="49">
        <v>60.98</v>
      </c>
      <c r="K64" s="59">
        <v>376</v>
      </c>
      <c r="L64" s="41"/>
    </row>
    <row r="65" spans="1:12" ht="15">
      <c r="A65" s="23"/>
      <c r="B65" s="15"/>
      <c r="C65" s="11"/>
      <c r="D65" s="7" t="s">
        <v>23</v>
      </c>
      <c r="E65" s="53"/>
      <c r="F65" s="54"/>
      <c r="G65" s="54"/>
      <c r="H65" s="54"/>
      <c r="I65" s="70"/>
      <c r="J65" s="54"/>
      <c r="K65" s="59"/>
      <c r="L65" s="41"/>
    </row>
    <row r="66" spans="1:12" ht="15">
      <c r="A66" s="23"/>
      <c r="B66" s="15"/>
      <c r="C66" s="11"/>
      <c r="D66" s="7" t="s">
        <v>24</v>
      </c>
      <c r="E66" s="53" t="s">
        <v>59</v>
      </c>
      <c r="F66" s="54">
        <v>130</v>
      </c>
      <c r="G66" s="71">
        <v>0.52</v>
      </c>
      <c r="H66" s="71">
        <v>0.52</v>
      </c>
      <c r="I66" s="71">
        <v>12.74</v>
      </c>
      <c r="J66" s="71">
        <v>57.72</v>
      </c>
      <c r="K66" s="59">
        <v>338</v>
      </c>
      <c r="L66" s="41"/>
    </row>
    <row r="67" spans="1:12" ht="15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4"/>
      <c r="B69" s="17"/>
      <c r="C69" s="8"/>
      <c r="D69" s="18" t="s">
        <v>33</v>
      </c>
      <c r="E69" s="9"/>
      <c r="F69" s="19">
        <f>SUM(F62:F68)</f>
        <v>515</v>
      </c>
      <c r="G69" s="19">
        <f t="shared" ref="G69" si="27">SUM(G62:G68)</f>
        <v>21.18</v>
      </c>
      <c r="H69" s="19">
        <f t="shared" ref="H69" si="28">SUM(H62:H68)</f>
        <v>16.02</v>
      </c>
      <c r="I69" s="19">
        <f t="shared" ref="I69" si="29">SUM(I62:I68)</f>
        <v>76.94</v>
      </c>
      <c r="J69" s="19">
        <f t="shared" ref="J69" si="30">SUM(J62:J68)</f>
        <v>536.66</v>
      </c>
      <c r="K69" s="25"/>
      <c r="L69" s="19">
        <v>76.72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0"/>
      <c r="F70" s="41"/>
      <c r="G70" s="41"/>
      <c r="H70" s="41"/>
      <c r="I70" s="41"/>
      <c r="J70" s="41"/>
      <c r="K70" s="42"/>
      <c r="L70" s="41"/>
    </row>
    <row r="71" spans="1:12" ht="15">
      <c r="A71" s="23"/>
      <c r="B71" s="15"/>
      <c r="C71" s="11"/>
      <c r="D71" s="7" t="s">
        <v>27</v>
      </c>
      <c r="E71" s="60" t="s">
        <v>60</v>
      </c>
      <c r="F71" s="54">
        <v>200</v>
      </c>
      <c r="G71" s="49">
        <v>1.39</v>
      </c>
      <c r="H71" s="49">
        <v>3.9</v>
      </c>
      <c r="I71" s="50">
        <v>6.79</v>
      </c>
      <c r="J71" s="49">
        <v>67.819999999999993</v>
      </c>
      <c r="K71" s="59">
        <v>88</v>
      </c>
      <c r="L71" s="41"/>
    </row>
    <row r="72" spans="1:12" ht="15">
      <c r="A72" s="23"/>
      <c r="B72" s="15"/>
      <c r="C72" s="11"/>
      <c r="D72" s="7" t="s">
        <v>28</v>
      </c>
      <c r="E72" s="60" t="s">
        <v>90</v>
      </c>
      <c r="F72" s="54">
        <v>140</v>
      </c>
      <c r="G72" s="187">
        <v>12.9</v>
      </c>
      <c r="H72" s="187">
        <v>14.8</v>
      </c>
      <c r="I72" s="188">
        <v>7.29</v>
      </c>
      <c r="J72" s="187">
        <v>213.96</v>
      </c>
      <c r="K72" s="59">
        <v>297</v>
      </c>
      <c r="L72" s="41"/>
    </row>
    <row r="73" spans="1:12" ht="15">
      <c r="A73" s="23"/>
      <c r="B73" s="15"/>
      <c r="C73" s="11"/>
      <c r="D73" s="7" t="s">
        <v>29</v>
      </c>
      <c r="E73" s="60" t="s">
        <v>91</v>
      </c>
      <c r="F73" s="54">
        <v>150</v>
      </c>
      <c r="G73" s="54">
        <v>6.32</v>
      </c>
      <c r="H73" s="54">
        <v>4.5</v>
      </c>
      <c r="I73" s="70">
        <v>38.85</v>
      </c>
      <c r="J73" s="54">
        <v>221.18</v>
      </c>
      <c r="K73" s="59">
        <v>302</v>
      </c>
      <c r="L73" s="41"/>
    </row>
    <row r="74" spans="1:12" ht="15">
      <c r="A74" s="23"/>
      <c r="B74" s="15"/>
      <c r="C74" s="11"/>
      <c r="D74" s="7" t="s">
        <v>30</v>
      </c>
      <c r="E74" s="60" t="s">
        <v>92</v>
      </c>
      <c r="F74" s="54">
        <v>180</v>
      </c>
      <c r="G74" s="187">
        <v>0.14399999999999999</v>
      </c>
      <c r="H74" s="187">
        <v>0.14399999999999999</v>
      </c>
      <c r="I74" s="188">
        <v>25.09</v>
      </c>
      <c r="J74" s="187">
        <v>102.23</v>
      </c>
      <c r="K74" s="59">
        <v>342</v>
      </c>
      <c r="L74" s="41"/>
    </row>
    <row r="75" spans="1:12" ht="15">
      <c r="A75" s="23"/>
      <c r="B75" s="15"/>
      <c r="C75" s="11"/>
      <c r="D75" s="7" t="s">
        <v>31</v>
      </c>
      <c r="E75" s="61" t="s">
        <v>42</v>
      </c>
      <c r="F75" s="54">
        <v>30</v>
      </c>
      <c r="G75" s="57">
        <v>2.4700000000000002</v>
      </c>
      <c r="H75" s="57">
        <v>0.31</v>
      </c>
      <c r="I75" s="65">
        <v>17.93</v>
      </c>
      <c r="J75" s="57">
        <v>84.39</v>
      </c>
      <c r="K75" s="59">
        <v>573</v>
      </c>
      <c r="L75" s="41"/>
    </row>
    <row r="76" spans="1:12" ht="15">
      <c r="A76" s="23"/>
      <c r="B76" s="15"/>
      <c r="C76" s="11"/>
      <c r="D76" s="7" t="s">
        <v>32</v>
      </c>
      <c r="E76" s="62" t="s">
        <v>47</v>
      </c>
      <c r="F76" s="54">
        <v>30</v>
      </c>
      <c r="G76" s="194">
        <v>2.64</v>
      </c>
      <c r="H76" s="194">
        <v>0.33</v>
      </c>
      <c r="I76" s="195">
        <v>16.98</v>
      </c>
      <c r="J76" s="194">
        <v>81.45</v>
      </c>
      <c r="K76" s="59">
        <v>575</v>
      </c>
      <c r="L76" s="41"/>
    </row>
    <row r="77" spans="1:12" ht="15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4"/>
      <c r="B79" s="17"/>
      <c r="C79" s="8"/>
      <c r="D79" s="18" t="s">
        <v>33</v>
      </c>
      <c r="E79" s="9"/>
      <c r="F79" s="19">
        <f>SUM(F70:F78)</f>
        <v>730</v>
      </c>
      <c r="G79" s="19">
        <f t="shared" ref="G79" si="31">SUM(G70:G78)</f>
        <v>25.863999999999997</v>
      </c>
      <c r="H79" s="19">
        <f t="shared" ref="H79" si="32">SUM(H70:H78)</f>
        <v>23.983999999999995</v>
      </c>
      <c r="I79" s="19">
        <f t="shared" ref="I79" si="33">SUM(I70:I78)</f>
        <v>112.92999999999999</v>
      </c>
      <c r="J79" s="19">
        <f t="shared" ref="J79" si="34">SUM(J70:J78)</f>
        <v>771.03</v>
      </c>
      <c r="K79" s="25"/>
      <c r="L79" s="19">
        <v>76.72</v>
      </c>
    </row>
    <row r="80" spans="1:12" ht="15.75" customHeight="1" thickBot="1">
      <c r="A80" s="29">
        <f>A62</f>
        <v>1</v>
      </c>
      <c r="B80" s="30">
        <f>B62</f>
        <v>4</v>
      </c>
      <c r="C80" s="179" t="s">
        <v>4</v>
      </c>
      <c r="D80" s="180"/>
      <c r="E80" s="31"/>
      <c r="F80" s="32">
        <f>F69+F79</f>
        <v>1245</v>
      </c>
      <c r="G80" s="32">
        <f t="shared" ref="G80" si="35">G69+G79</f>
        <v>47.043999999999997</v>
      </c>
      <c r="H80" s="32">
        <f t="shared" ref="H80" si="36">H69+H79</f>
        <v>40.003999999999991</v>
      </c>
      <c r="I80" s="32">
        <f t="shared" ref="I80" si="37">I69+I79</f>
        <v>189.87</v>
      </c>
      <c r="J80" s="32">
        <f t="shared" ref="J80:L80" si="38">J69+J79</f>
        <v>1307.69</v>
      </c>
      <c r="K80" s="32"/>
      <c r="L80" s="32">
        <f t="shared" si="38"/>
        <v>153.44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51" t="s">
        <v>53</v>
      </c>
      <c r="F81" s="52">
        <v>260</v>
      </c>
      <c r="G81" s="55">
        <v>17.11</v>
      </c>
      <c r="H81" s="55">
        <v>13.4</v>
      </c>
      <c r="I81" s="55">
        <v>41.3</v>
      </c>
      <c r="J81" s="55">
        <v>354.24</v>
      </c>
      <c r="K81" s="58">
        <v>204</v>
      </c>
      <c r="L81" s="39"/>
    </row>
    <row r="82" spans="1:12" ht="15">
      <c r="A82" s="23"/>
      <c r="B82" s="15"/>
      <c r="C82" s="11"/>
      <c r="D82" s="6"/>
      <c r="E82" s="53"/>
      <c r="F82" s="54"/>
      <c r="G82" s="56"/>
      <c r="H82" s="57"/>
      <c r="I82" s="57"/>
      <c r="J82" s="57"/>
      <c r="K82" s="59"/>
      <c r="L82" s="41"/>
    </row>
    <row r="83" spans="1:12" ht="15">
      <c r="A83" s="23"/>
      <c r="B83" s="15"/>
      <c r="C83" s="11"/>
      <c r="D83" s="7" t="s">
        <v>22</v>
      </c>
      <c r="E83" s="53" t="s">
        <v>54</v>
      </c>
      <c r="F83" s="54">
        <v>200</v>
      </c>
      <c r="G83" s="56">
        <v>3.12</v>
      </c>
      <c r="H83" s="57">
        <v>2.67</v>
      </c>
      <c r="I83" s="57">
        <v>24.17</v>
      </c>
      <c r="J83" s="57">
        <v>133.19</v>
      </c>
      <c r="K83" s="59">
        <v>379</v>
      </c>
      <c r="L83" s="41"/>
    </row>
    <row r="84" spans="1:12" ht="15">
      <c r="A84" s="23"/>
      <c r="B84" s="15"/>
      <c r="C84" s="11"/>
      <c r="D84" s="7" t="s">
        <v>23</v>
      </c>
      <c r="E84" s="53" t="s">
        <v>42</v>
      </c>
      <c r="F84" s="54">
        <v>30</v>
      </c>
      <c r="G84" s="57">
        <v>2.4700000000000002</v>
      </c>
      <c r="H84" s="57">
        <v>0.31</v>
      </c>
      <c r="I84" s="57">
        <v>17.93</v>
      </c>
      <c r="J84" s="57">
        <v>84.39</v>
      </c>
      <c r="K84" s="59">
        <v>573</v>
      </c>
      <c r="L84" s="41"/>
    </row>
    <row r="85" spans="1:12" ht="15">
      <c r="A85" s="23"/>
      <c r="B85" s="15"/>
      <c r="C85" s="11"/>
      <c r="D85" s="7" t="s">
        <v>24</v>
      </c>
      <c r="E85" s="53"/>
      <c r="F85" s="54"/>
      <c r="G85" s="57"/>
      <c r="H85" s="57"/>
      <c r="I85" s="57"/>
      <c r="J85" s="57"/>
      <c r="K85" s="59"/>
      <c r="L85" s="41"/>
    </row>
    <row r="86" spans="1:12" ht="15">
      <c r="A86" s="23"/>
      <c r="B86" s="15"/>
      <c r="C86" s="11"/>
      <c r="D86" s="6"/>
      <c r="E86" s="53" t="s">
        <v>55</v>
      </c>
      <c r="F86" s="54">
        <v>10</v>
      </c>
      <c r="G86" s="57">
        <v>0.08</v>
      </c>
      <c r="H86" s="57">
        <v>7.25</v>
      </c>
      <c r="I86" s="57">
        <v>0.13</v>
      </c>
      <c r="J86" s="57">
        <v>66.09</v>
      </c>
      <c r="K86" s="59">
        <v>14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39">SUM(G81:G87)</f>
        <v>22.779999999999998</v>
      </c>
      <c r="H88" s="19">
        <f t="shared" ref="H88" si="40">SUM(H81:H87)</f>
        <v>23.63</v>
      </c>
      <c r="I88" s="19">
        <f t="shared" ref="I88" si="41">SUM(I81:I87)</f>
        <v>83.53</v>
      </c>
      <c r="J88" s="19">
        <f t="shared" ref="J88" si="42">SUM(J81:J87)</f>
        <v>637.91000000000008</v>
      </c>
      <c r="K88" s="25"/>
      <c r="L88" s="19">
        <v>76.72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0"/>
      <c r="F89" s="41"/>
      <c r="G89" s="41"/>
      <c r="H89" s="41"/>
      <c r="I89" s="41"/>
      <c r="J89" s="41"/>
      <c r="K89" s="42"/>
      <c r="L89" s="41"/>
    </row>
    <row r="90" spans="1:12" ht="15">
      <c r="A90" s="23"/>
      <c r="B90" s="15"/>
      <c r="C90" s="11"/>
      <c r="D90" s="7" t="s">
        <v>27</v>
      </c>
      <c r="E90" s="60" t="s">
        <v>56</v>
      </c>
      <c r="F90" s="54">
        <v>200</v>
      </c>
      <c r="G90" s="57">
        <v>4.3899999999999997</v>
      </c>
      <c r="H90" s="57">
        <v>7.26</v>
      </c>
      <c r="I90" s="65">
        <v>8.39</v>
      </c>
      <c r="J90" s="57">
        <v>116.46</v>
      </c>
      <c r="K90" s="54">
        <v>200</v>
      </c>
      <c r="L90" s="41"/>
    </row>
    <row r="91" spans="1:12" ht="15">
      <c r="A91" s="23"/>
      <c r="B91" s="15"/>
      <c r="C91" s="11"/>
      <c r="D91" s="7" t="s">
        <v>28</v>
      </c>
      <c r="E91" s="60" t="s">
        <v>61</v>
      </c>
      <c r="F91" s="54">
        <v>290</v>
      </c>
      <c r="G91" s="57">
        <v>26.1</v>
      </c>
      <c r="H91" s="57">
        <v>23</v>
      </c>
      <c r="I91" s="65">
        <v>53.5</v>
      </c>
      <c r="J91" s="57">
        <v>525.4</v>
      </c>
      <c r="K91" s="54">
        <v>290</v>
      </c>
      <c r="L91" s="41"/>
    </row>
    <row r="92" spans="1:12" ht="15">
      <c r="A92" s="23"/>
      <c r="B92" s="15"/>
      <c r="C92" s="11"/>
      <c r="D92" s="7" t="s">
        <v>29</v>
      </c>
      <c r="E92" s="60"/>
      <c r="F92" s="54"/>
      <c r="G92" s="57"/>
      <c r="H92" s="57"/>
      <c r="I92" s="65"/>
      <c r="J92" s="57"/>
      <c r="K92" s="54"/>
      <c r="L92" s="41"/>
    </row>
    <row r="93" spans="1:12" ht="15">
      <c r="A93" s="23"/>
      <c r="B93" s="15"/>
      <c r="C93" s="11"/>
      <c r="D93" s="7" t="s">
        <v>30</v>
      </c>
      <c r="E93" s="60" t="s">
        <v>62</v>
      </c>
      <c r="F93" s="54">
        <v>180</v>
      </c>
      <c r="G93" s="56">
        <v>0.14399999999999999</v>
      </c>
      <c r="H93" s="57">
        <v>0.02</v>
      </c>
      <c r="I93" s="65">
        <v>24.99</v>
      </c>
      <c r="J93" s="57">
        <v>100.7</v>
      </c>
      <c r="K93" s="54">
        <v>180</v>
      </c>
      <c r="L93" s="41"/>
    </row>
    <row r="94" spans="1:12" ht="15">
      <c r="A94" s="23"/>
      <c r="B94" s="15"/>
      <c r="C94" s="11"/>
      <c r="D94" s="7" t="s">
        <v>31</v>
      </c>
      <c r="E94" s="61" t="s">
        <v>42</v>
      </c>
      <c r="F94" s="54">
        <v>30</v>
      </c>
      <c r="G94" s="57">
        <v>2.4700000000000002</v>
      </c>
      <c r="H94" s="57">
        <v>0.31</v>
      </c>
      <c r="I94" s="65">
        <v>17.93</v>
      </c>
      <c r="J94" s="57">
        <v>84.39</v>
      </c>
      <c r="K94" s="54">
        <v>30</v>
      </c>
      <c r="L94" s="41"/>
    </row>
    <row r="95" spans="1:12" ht="15">
      <c r="A95" s="23"/>
      <c r="B95" s="15"/>
      <c r="C95" s="11"/>
      <c r="D95" s="7" t="s">
        <v>32</v>
      </c>
      <c r="E95" s="62" t="s">
        <v>47</v>
      </c>
      <c r="F95" s="54">
        <v>30</v>
      </c>
      <c r="G95" s="57">
        <v>2.64</v>
      </c>
      <c r="H95" s="57">
        <v>0.33</v>
      </c>
      <c r="I95" s="65">
        <v>16.98</v>
      </c>
      <c r="J95" s="57">
        <v>81.45</v>
      </c>
      <c r="K95" s="54">
        <v>30</v>
      </c>
      <c r="L95" s="41"/>
    </row>
    <row r="96" spans="1:12" ht="15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4"/>
      <c r="B98" s="17"/>
      <c r="C98" s="8"/>
      <c r="D98" s="18" t="s">
        <v>33</v>
      </c>
      <c r="E98" s="9"/>
      <c r="F98" s="19">
        <f>SUM(F89:F97)</f>
        <v>730</v>
      </c>
      <c r="G98" s="19">
        <f t="shared" ref="G98" si="43">SUM(G89:G97)</f>
        <v>35.744</v>
      </c>
      <c r="H98" s="19">
        <f t="shared" ref="H98" si="44">SUM(H89:H97)</f>
        <v>30.919999999999995</v>
      </c>
      <c r="I98" s="19">
        <f t="shared" ref="I98" si="45">SUM(I89:I97)</f>
        <v>121.79</v>
      </c>
      <c r="J98" s="19">
        <f t="shared" ref="J98" si="46">SUM(J89:J97)</f>
        <v>908.40000000000009</v>
      </c>
      <c r="K98" s="25"/>
      <c r="L98" s="19">
        <v>76.72</v>
      </c>
    </row>
    <row r="99" spans="1:12" ht="15.75" customHeight="1">
      <c r="A99" s="29">
        <f>A81</f>
        <v>1</v>
      </c>
      <c r="B99" s="30">
        <f>B81</f>
        <v>5</v>
      </c>
      <c r="C99" s="179" t="s">
        <v>4</v>
      </c>
      <c r="D99" s="180"/>
      <c r="E99" s="31"/>
      <c r="F99" s="32">
        <f>F88+F98</f>
        <v>1230</v>
      </c>
      <c r="G99" s="32">
        <f t="shared" ref="G99" si="47">G88+G98</f>
        <v>58.524000000000001</v>
      </c>
      <c r="H99" s="32">
        <f t="shared" ref="H99" si="48">H88+H98</f>
        <v>54.55</v>
      </c>
      <c r="I99" s="32">
        <f t="shared" ref="I99" si="49">I88+I98</f>
        <v>205.32</v>
      </c>
      <c r="J99" s="32">
        <f t="shared" ref="J99:L99" si="50">J88+J98</f>
        <v>1546.3100000000002</v>
      </c>
      <c r="K99" s="32"/>
      <c r="L99" s="32">
        <f t="shared" si="50"/>
        <v>153.44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149" t="s">
        <v>66</v>
      </c>
      <c r="F100" s="150">
        <v>210</v>
      </c>
      <c r="G100" s="150">
        <v>5.6</v>
      </c>
      <c r="H100" s="150">
        <v>5.28</v>
      </c>
      <c r="I100" s="150">
        <v>32.549999999999997</v>
      </c>
      <c r="J100" s="150">
        <v>200.4</v>
      </c>
      <c r="K100" s="151">
        <v>173</v>
      </c>
      <c r="L100" s="39"/>
    </row>
    <row r="101" spans="1:12" ht="15">
      <c r="A101" s="23"/>
      <c r="B101" s="15"/>
      <c r="C101" s="11"/>
      <c r="D101" s="6"/>
      <c r="E101" s="152"/>
      <c r="F101" s="153"/>
      <c r="G101" s="153"/>
      <c r="H101" s="153"/>
      <c r="I101" s="153"/>
      <c r="J101" s="153"/>
      <c r="K101" s="126"/>
      <c r="L101" s="41"/>
    </row>
    <row r="102" spans="1:12" ht="15">
      <c r="A102" s="23"/>
      <c r="B102" s="15"/>
      <c r="C102" s="11"/>
      <c r="D102" s="7" t="s">
        <v>22</v>
      </c>
      <c r="E102" s="152" t="s">
        <v>67</v>
      </c>
      <c r="F102" s="153">
        <v>200</v>
      </c>
      <c r="G102" s="153">
        <v>4.2</v>
      </c>
      <c r="H102" s="153">
        <v>3.62</v>
      </c>
      <c r="I102" s="153">
        <v>21.28</v>
      </c>
      <c r="J102" s="153">
        <v>134.5</v>
      </c>
      <c r="K102" s="126">
        <v>382</v>
      </c>
      <c r="L102" s="41"/>
    </row>
    <row r="103" spans="1:12" ht="15">
      <c r="A103" s="23"/>
      <c r="B103" s="15"/>
      <c r="C103" s="11"/>
      <c r="D103" s="7" t="s">
        <v>23</v>
      </c>
      <c r="E103" s="152" t="s">
        <v>42</v>
      </c>
      <c r="F103" s="153">
        <v>30</v>
      </c>
      <c r="G103" s="153">
        <v>2.4700000000000002</v>
      </c>
      <c r="H103" s="153">
        <v>0.31</v>
      </c>
      <c r="I103" s="153">
        <v>17.93</v>
      </c>
      <c r="J103" s="153">
        <v>84.39</v>
      </c>
      <c r="K103" s="126">
        <v>573</v>
      </c>
      <c r="L103" s="41"/>
    </row>
    <row r="104" spans="1:12" ht="15">
      <c r="A104" s="23"/>
      <c r="B104" s="15"/>
      <c r="C104" s="11"/>
      <c r="D104" s="7" t="s">
        <v>24</v>
      </c>
      <c r="E104" s="154" t="s">
        <v>59</v>
      </c>
      <c r="F104" s="155">
        <v>130</v>
      </c>
      <c r="G104" s="155">
        <v>0.52</v>
      </c>
      <c r="H104" s="155">
        <v>0.52</v>
      </c>
      <c r="I104" s="155">
        <v>12.74</v>
      </c>
      <c r="J104" s="155">
        <v>57.72</v>
      </c>
      <c r="K104" s="154">
        <v>338</v>
      </c>
      <c r="L104" s="41"/>
    </row>
    <row r="105" spans="1:12" ht="15">
      <c r="A105" s="23"/>
      <c r="B105" s="15"/>
      <c r="C105" s="11"/>
      <c r="D105" s="6"/>
      <c r="E105" s="152" t="s">
        <v>68</v>
      </c>
      <c r="F105" s="153">
        <v>10</v>
      </c>
      <c r="G105" s="153">
        <v>0.08</v>
      </c>
      <c r="H105" s="153">
        <v>7.25</v>
      </c>
      <c r="I105" s="153">
        <v>0.13</v>
      </c>
      <c r="J105" s="153">
        <v>66.09</v>
      </c>
      <c r="K105" s="152">
        <v>14</v>
      </c>
      <c r="L105" s="41"/>
    </row>
    <row r="106" spans="1:12" ht="15">
      <c r="A106" s="23"/>
      <c r="B106" s="15"/>
      <c r="C106" s="11"/>
      <c r="D106" s="6"/>
      <c r="E106" s="152"/>
      <c r="F106" s="153"/>
      <c r="G106" s="153"/>
      <c r="H106" s="153"/>
      <c r="I106" s="153"/>
      <c r="J106" s="153"/>
      <c r="K106" s="152"/>
      <c r="L106" s="41"/>
    </row>
    <row r="107" spans="1:12" ht="15">
      <c r="A107" s="24"/>
      <c r="B107" s="17"/>
      <c r="C107" s="8"/>
      <c r="D107" s="18" t="s">
        <v>33</v>
      </c>
      <c r="E107" s="156"/>
      <c r="F107" s="157">
        <f>SUM(F100:F106)</f>
        <v>580</v>
      </c>
      <c r="G107" s="157">
        <f t="shared" ref="G107:J107" si="51">SUM(G100:G106)</f>
        <v>12.870000000000001</v>
      </c>
      <c r="H107" s="157">
        <f t="shared" si="51"/>
        <v>16.98</v>
      </c>
      <c r="I107" s="157">
        <f t="shared" si="51"/>
        <v>84.629999999999981</v>
      </c>
      <c r="J107" s="157">
        <f t="shared" si="51"/>
        <v>543.1</v>
      </c>
      <c r="K107" s="158"/>
      <c r="L107" s="19">
        <v>76.72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159"/>
      <c r="F108" s="160"/>
      <c r="G108" s="160"/>
      <c r="H108" s="160"/>
      <c r="I108" s="160"/>
      <c r="J108" s="160"/>
      <c r="K108" s="161"/>
      <c r="L108" s="41"/>
    </row>
    <row r="109" spans="1:12" ht="15">
      <c r="A109" s="23"/>
      <c r="B109" s="15"/>
      <c r="C109" s="11"/>
      <c r="D109" s="7" t="s">
        <v>27</v>
      </c>
      <c r="E109" s="152" t="s">
        <v>69</v>
      </c>
      <c r="F109" s="153">
        <v>200</v>
      </c>
      <c r="G109" s="153">
        <v>1.58</v>
      </c>
      <c r="H109" s="153">
        <v>2.19</v>
      </c>
      <c r="I109" s="153">
        <v>11.66</v>
      </c>
      <c r="J109" s="153">
        <v>72.67</v>
      </c>
      <c r="K109" s="152">
        <v>101</v>
      </c>
      <c r="L109" s="41"/>
    </row>
    <row r="110" spans="1:12" ht="15">
      <c r="A110" s="23"/>
      <c r="B110" s="15"/>
      <c r="C110" s="11"/>
      <c r="D110" s="7" t="s">
        <v>28</v>
      </c>
      <c r="E110" s="152" t="s">
        <v>70</v>
      </c>
      <c r="F110" s="153">
        <v>140</v>
      </c>
      <c r="G110" s="153">
        <v>10.7</v>
      </c>
      <c r="H110" s="153">
        <v>13.3</v>
      </c>
      <c r="I110" s="153">
        <v>9.8000000000000007</v>
      </c>
      <c r="J110" s="153">
        <v>201.7</v>
      </c>
      <c r="K110" s="152">
        <v>278</v>
      </c>
      <c r="L110" s="41"/>
    </row>
    <row r="111" spans="1:12" ht="15">
      <c r="A111" s="23"/>
      <c r="B111" s="15"/>
      <c r="C111" s="11"/>
      <c r="D111" s="7" t="s">
        <v>29</v>
      </c>
      <c r="E111" s="152" t="s">
        <v>71</v>
      </c>
      <c r="F111" s="153">
        <v>150</v>
      </c>
      <c r="G111" s="153">
        <v>5.52</v>
      </c>
      <c r="H111" s="153">
        <v>4.5199999999999996</v>
      </c>
      <c r="I111" s="153">
        <v>26.45</v>
      </c>
      <c r="J111" s="153">
        <v>168.56</v>
      </c>
      <c r="K111" s="152">
        <v>203</v>
      </c>
      <c r="L111" s="41"/>
    </row>
    <row r="112" spans="1:12" ht="15">
      <c r="A112" s="23"/>
      <c r="B112" s="15"/>
      <c r="C112" s="11"/>
      <c r="D112" s="7" t="s">
        <v>30</v>
      </c>
      <c r="E112" s="152" t="s">
        <v>46</v>
      </c>
      <c r="F112" s="153">
        <v>215</v>
      </c>
      <c r="G112" s="153">
        <v>0.2</v>
      </c>
      <c r="H112" s="153">
        <v>0.02</v>
      </c>
      <c r="I112" s="153">
        <v>15</v>
      </c>
      <c r="J112" s="153">
        <v>60.98</v>
      </c>
      <c r="K112" s="152">
        <v>376</v>
      </c>
      <c r="L112" s="41"/>
    </row>
    <row r="113" spans="1:12" ht="15">
      <c r="A113" s="23"/>
      <c r="B113" s="15"/>
      <c r="C113" s="11"/>
      <c r="D113" s="7" t="s">
        <v>31</v>
      </c>
      <c r="E113" s="162" t="s">
        <v>42</v>
      </c>
      <c r="F113" s="163">
        <v>30</v>
      </c>
      <c r="G113" s="164">
        <v>2.4700000000000002</v>
      </c>
      <c r="H113" s="164">
        <v>0.31</v>
      </c>
      <c r="I113" s="164">
        <v>17.93</v>
      </c>
      <c r="J113" s="164">
        <v>84.39</v>
      </c>
      <c r="K113" s="126">
        <v>573</v>
      </c>
      <c r="L113" s="41"/>
    </row>
    <row r="114" spans="1:12" ht="15">
      <c r="A114" s="23"/>
      <c r="B114" s="15"/>
      <c r="C114" s="11"/>
      <c r="D114" s="7" t="s">
        <v>32</v>
      </c>
      <c r="E114" s="165" t="s">
        <v>47</v>
      </c>
      <c r="F114" s="166">
        <v>30</v>
      </c>
      <c r="G114" s="194">
        <v>2.64</v>
      </c>
      <c r="H114" s="194">
        <v>0.33</v>
      </c>
      <c r="I114" s="195">
        <v>16.98</v>
      </c>
      <c r="J114" s="194">
        <v>81.45</v>
      </c>
      <c r="K114" s="126">
        <v>575</v>
      </c>
      <c r="L114" s="41"/>
    </row>
    <row r="115" spans="1:12" ht="15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765</v>
      </c>
      <c r="G117" s="19">
        <f t="shared" ref="G117:J117" si="52">SUM(G108:G116)</f>
        <v>23.109999999999996</v>
      </c>
      <c r="H117" s="19">
        <f t="shared" si="52"/>
        <v>20.669999999999995</v>
      </c>
      <c r="I117" s="19">
        <f t="shared" si="52"/>
        <v>97.820000000000007</v>
      </c>
      <c r="J117" s="19">
        <f t="shared" si="52"/>
        <v>669.75000000000011</v>
      </c>
      <c r="K117" s="25"/>
      <c r="L117" s="19">
        <v>76.72</v>
      </c>
    </row>
    <row r="118" spans="1:12" ht="15">
      <c r="A118" s="29">
        <f>A100</f>
        <v>2</v>
      </c>
      <c r="B118" s="30">
        <f>B100</f>
        <v>1</v>
      </c>
      <c r="C118" s="179" t="s">
        <v>4</v>
      </c>
      <c r="D118" s="180"/>
      <c r="E118" s="31"/>
      <c r="F118" s="32">
        <f>F107+F117</f>
        <v>1345</v>
      </c>
      <c r="G118" s="32">
        <f t="shared" ref="G118" si="53">G107+G117</f>
        <v>35.979999999999997</v>
      </c>
      <c r="H118" s="32">
        <f t="shared" ref="H118" si="54">H107+H117</f>
        <v>37.649999999999991</v>
      </c>
      <c r="I118" s="32">
        <f t="shared" ref="I118" si="55">I107+I117</f>
        <v>182.45</v>
      </c>
      <c r="J118" s="32">
        <f t="shared" ref="J118:L118" si="56">J107+J117</f>
        <v>1212.8500000000001</v>
      </c>
      <c r="K118" s="32"/>
      <c r="L118" s="32">
        <f t="shared" si="56"/>
        <v>153.44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78" t="s">
        <v>72</v>
      </c>
      <c r="F119" s="79">
        <v>240</v>
      </c>
      <c r="G119" s="82">
        <v>16.760000000000002</v>
      </c>
      <c r="H119" s="82">
        <v>11.8</v>
      </c>
      <c r="I119" s="82">
        <v>32.44</v>
      </c>
      <c r="J119" s="82">
        <v>303</v>
      </c>
      <c r="K119" s="83">
        <v>234</v>
      </c>
      <c r="L119" s="39"/>
    </row>
    <row r="120" spans="1:12" ht="15">
      <c r="A120" s="14"/>
      <c r="B120" s="15"/>
      <c r="C120" s="11"/>
      <c r="D120" s="6"/>
      <c r="E120" s="80"/>
      <c r="F120" s="73"/>
      <c r="G120" s="74"/>
      <c r="H120" s="75"/>
      <c r="I120" s="76"/>
      <c r="J120" s="75"/>
      <c r="K120" s="84"/>
      <c r="L120" s="41"/>
    </row>
    <row r="121" spans="1:12" ht="15">
      <c r="A121" s="14"/>
      <c r="B121" s="15"/>
      <c r="C121" s="11"/>
      <c r="D121" s="7" t="s">
        <v>22</v>
      </c>
      <c r="E121" s="80" t="s">
        <v>41</v>
      </c>
      <c r="F121" s="73">
        <v>222</v>
      </c>
      <c r="G121" s="74">
        <v>0.13</v>
      </c>
      <c r="H121" s="75">
        <v>0.02</v>
      </c>
      <c r="I121" s="76">
        <v>15.2</v>
      </c>
      <c r="J121" s="75">
        <v>61.5</v>
      </c>
      <c r="K121" s="84">
        <v>377</v>
      </c>
      <c r="L121" s="41"/>
    </row>
    <row r="122" spans="1:12" ht="15">
      <c r="A122" s="14"/>
      <c r="B122" s="15"/>
      <c r="C122" s="11"/>
      <c r="D122" s="7" t="s">
        <v>23</v>
      </c>
      <c r="E122" s="72" t="s">
        <v>42</v>
      </c>
      <c r="F122" s="73">
        <v>30</v>
      </c>
      <c r="G122" s="75">
        <v>2.4700000000000002</v>
      </c>
      <c r="H122" s="75">
        <v>0.31</v>
      </c>
      <c r="I122" s="76">
        <v>17.93</v>
      </c>
      <c r="J122" s="75">
        <v>84.39</v>
      </c>
      <c r="K122" s="85">
        <v>573</v>
      </c>
      <c r="L122" s="41"/>
    </row>
    <row r="123" spans="1:12" ht="15">
      <c r="A123" s="14"/>
      <c r="B123" s="15"/>
      <c r="C123" s="11"/>
      <c r="D123" s="7" t="s">
        <v>24</v>
      </c>
      <c r="E123" s="77"/>
      <c r="F123" s="81"/>
      <c r="G123" s="57"/>
      <c r="H123" s="57"/>
      <c r="I123" s="57"/>
      <c r="J123" s="57"/>
      <c r="K123" s="86"/>
      <c r="L123" s="41"/>
    </row>
    <row r="124" spans="1:12" ht="15">
      <c r="A124" s="14"/>
      <c r="B124" s="15"/>
      <c r="C124" s="11"/>
      <c r="D124" s="6"/>
      <c r="E124" s="77" t="s">
        <v>55</v>
      </c>
      <c r="F124" s="81">
        <v>10</v>
      </c>
      <c r="G124" s="57">
        <v>0.08</v>
      </c>
      <c r="H124" s="57">
        <v>7.25</v>
      </c>
      <c r="I124" s="57">
        <v>0.13</v>
      </c>
      <c r="J124" s="57">
        <v>66.09</v>
      </c>
      <c r="K124" s="86">
        <v>14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502</v>
      </c>
      <c r="G126" s="19">
        <f t="shared" ref="G126:J126" si="57">SUM(G119:G125)</f>
        <v>19.439999999999998</v>
      </c>
      <c r="H126" s="19">
        <f t="shared" si="57"/>
        <v>19.380000000000003</v>
      </c>
      <c r="I126" s="19">
        <f t="shared" si="57"/>
        <v>65.699999999999989</v>
      </c>
      <c r="J126" s="19">
        <f t="shared" si="57"/>
        <v>514.98</v>
      </c>
      <c r="K126" s="25"/>
      <c r="L126" s="19">
        <v>76.72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>
      <c r="A128" s="14"/>
      <c r="B128" s="15"/>
      <c r="C128" s="11"/>
      <c r="D128" s="7" t="s">
        <v>27</v>
      </c>
      <c r="E128" s="87" t="s">
        <v>83</v>
      </c>
      <c r="F128" s="81">
        <v>200</v>
      </c>
      <c r="G128" s="57">
        <v>2.15</v>
      </c>
      <c r="H128" s="57">
        <v>2.27</v>
      </c>
      <c r="I128" s="65">
        <v>13.71</v>
      </c>
      <c r="J128" s="57">
        <v>83.87</v>
      </c>
      <c r="K128" s="84">
        <v>103</v>
      </c>
      <c r="L128" s="41"/>
    </row>
    <row r="129" spans="1:12" ht="15">
      <c r="A129" s="14"/>
      <c r="B129" s="15"/>
      <c r="C129" s="11"/>
      <c r="D129" s="7" t="s">
        <v>28</v>
      </c>
      <c r="E129" s="87" t="s">
        <v>64</v>
      </c>
      <c r="F129" s="88">
        <v>140</v>
      </c>
      <c r="G129" s="57">
        <v>16.3</v>
      </c>
      <c r="H129" s="57">
        <v>14.79</v>
      </c>
      <c r="I129" s="65">
        <v>5.13</v>
      </c>
      <c r="J129" s="57">
        <v>218.83</v>
      </c>
      <c r="K129" s="84">
        <v>290</v>
      </c>
      <c r="L129" s="41"/>
    </row>
    <row r="130" spans="1:12" ht="15">
      <c r="A130" s="14"/>
      <c r="B130" s="15"/>
      <c r="C130" s="11"/>
      <c r="D130" s="7" t="s">
        <v>29</v>
      </c>
      <c r="E130" s="87" t="s">
        <v>73</v>
      </c>
      <c r="F130" s="81">
        <v>150</v>
      </c>
      <c r="G130" s="57">
        <v>4.45</v>
      </c>
      <c r="H130" s="57">
        <v>4.3</v>
      </c>
      <c r="I130" s="65">
        <v>23.35</v>
      </c>
      <c r="J130" s="57">
        <v>149.9</v>
      </c>
      <c r="K130" s="84">
        <v>302</v>
      </c>
      <c r="L130" s="41"/>
    </row>
    <row r="131" spans="1:12" ht="15">
      <c r="A131" s="14"/>
      <c r="B131" s="15"/>
      <c r="C131" s="11"/>
      <c r="D131" s="7" t="s">
        <v>30</v>
      </c>
      <c r="E131" s="87" t="s">
        <v>62</v>
      </c>
      <c r="F131" s="81">
        <v>180</v>
      </c>
      <c r="G131" s="49">
        <v>0.14000000000000001</v>
      </c>
      <c r="H131" s="49">
        <v>0.02</v>
      </c>
      <c r="I131" s="50">
        <v>24.99</v>
      </c>
      <c r="J131" s="49">
        <v>100.7</v>
      </c>
      <c r="K131" s="84">
        <v>349</v>
      </c>
      <c r="L131" s="41"/>
    </row>
    <row r="132" spans="1:12" ht="15">
      <c r="A132" s="14"/>
      <c r="B132" s="15"/>
      <c r="C132" s="11"/>
      <c r="D132" s="7" t="s">
        <v>31</v>
      </c>
      <c r="E132" s="61" t="s">
        <v>42</v>
      </c>
      <c r="F132" s="81">
        <v>30</v>
      </c>
      <c r="G132" s="57">
        <v>2.4700000000000002</v>
      </c>
      <c r="H132" s="57">
        <v>0.31</v>
      </c>
      <c r="I132" s="65">
        <v>17.93</v>
      </c>
      <c r="J132" s="56">
        <v>84.39</v>
      </c>
      <c r="K132" s="59">
        <v>573</v>
      </c>
      <c r="L132" s="41"/>
    </row>
    <row r="133" spans="1:12" ht="15">
      <c r="A133" s="14"/>
      <c r="B133" s="15"/>
      <c r="C133" s="11"/>
      <c r="D133" s="7" t="s">
        <v>32</v>
      </c>
      <c r="E133" s="61" t="s">
        <v>47</v>
      </c>
      <c r="F133" s="81">
        <v>30</v>
      </c>
      <c r="G133" s="194">
        <v>2.64</v>
      </c>
      <c r="H133" s="194">
        <v>0.33</v>
      </c>
      <c r="I133" s="195">
        <v>16.98</v>
      </c>
      <c r="J133" s="194">
        <v>81.45</v>
      </c>
      <c r="K133" s="59">
        <v>575</v>
      </c>
      <c r="L133" s="41"/>
    </row>
    <row r="134" spans="1:12" ht="1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730</v>
      </c>
      <c r="G136" s="19">
        <f t="shared" ref="G136:J136" si="58">SUM(G127:G135)</f>
        <v>28.15</v>
      </c>
      <c r="H136" s="19">
        <f t="shared" si="58"/>
        <v>22.019999999999996</v>
      </c>
      <c r="I136" s="19">
        <f t="shared" si="58"/>
        <v>102.08999999999999</v>
      </c>
      <c r="J136" s="19">
        <f t="shared" si="58"/>
        <v>719.1400000000001</v>
      </c>
      <c r="K136" s="25"/>
      <c r="L136" s="19">
        <v>76.72</v>
      </c>
    </row>
    <row r="137" spans="1:12" ht="15">
      <c r="A137" s="33">
        <f>A119</f>
        <v>2</v>
      </c>
      <c r="B137" s="33">
        <f>B119</f>
        <v>2</v>
      </c>
      <c r="C137" s="179" t="s">
        <v>4</v>
      </c>
      <c r="D137" s="180"/>
      <c r="E137" s="31"/>
      <c r="F137" s="32">
        <f>F126+F136</f>
        <v>1232</v>
      </c>
      <c r="G137" s="32">
        <f t="shared" ref="G137" si="59">G126+G136</f>
        <v>47.589999999999996</v>
      </c>
      <c r="H137" s="32">
        <f t="shared" ref="H137" si="60">H126+H136</f>
        <v>41.4</v>
      </c>
      <c r="I137" s="32">
        <f t="shared" ref="I137" si="61">I126+I136</f>
        <v>167.78999999999996</v>
      </c>
      <c r="J137" s="32">
        <f t="shared" ref="J137:L137" si="62">J126+J136</f>
        <v>1234.1200000000001</v>
      </c>
      <c r="K137" s="32"/>
      <c r="L137" s="32">
        <f t="shared" si="62"/>
        <v>153.44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127" t="s">
        <v>74</v>
      </c>
      <c r="F138" s="128">
        <v>210</v>
      </c>
      <c r="G138" s="129">
        <v>5.43</v>
      </c>
      <c r="H138" s="129">
        <v>4.2300000000000004</v>
      </c>
      <c r="I138" s="130">
        <v>38.270000000000003</v>
      </c>
      <c r="J138" s="129">
        <v>212.87</v>
      </c>
      <c r="K138" s="131">
        <v>173</v>
      </c>
      <c r="L138" s="39"/>
    </row>
    <row r="139" spans="1:12" ht="15">
      <c r="A139" s="23"/>
      <c r="B139" s="15"/>
      <c r="C139" s="11"/>
      <c r="D139" s="6"/>
      <c r="E139" s="132"/>
      <c r="F139" s="133"/>
      <c r="G139" s="134"/>
      <c r="H139" s="134"/>
      <c r="I139" s="135"/>
      <c r="J139" s="134"/>
      <c r="K139" s="136"/>
      <c r="L139" s="41"/>
    </row>
    <row r="140" spans="1:12" ht="15">
      <c r="A140" s="23"/>
      <c r="B140" s="15"/>
      <c r="C140" s="11"/>
      <c r="D140" s="7" t="s">
        <v>22</v>
      </c>
      <c r="E140" s="132" t="s">
        <v>46</v>
      </c>
      <c r="F140" s="133">
        <v>215</v>
      </c>
      <c r="G140" s="134">
        <v>0.2</v>
      </c>
      <c r="H140" s="134">
        <v>0.02</v>
      </c>
      <c r="I140" s="135">
        <v>15</v>
      </c>
      <c r="J140" s="134">
        <v>60.98</v>
      </c>
      <c r="K140" s="136">
        <v>376</v>
      </c>
      <c r="L140" s="41"/>
    </row>
    <row r="141" spans="1:12" ht="15.75" customHeight="1">
      <c r="A141" s="23"/>
      <c r="B141" s="15"/>
      <c r="C141" s="11"/>
      <c r="D141" s="7" t="s">
        <v>23</v>
      </c>
      <c r="E141" s="132" t="s">
        <v>42</v>
      </c>
      <c r="F141" s="133">
        <v>30</v>
      </c>
      <c r="G141" s="134">
        <v>2.4700000000000002</v>
      </c>
      <c r="H141" s="134">
        <v>0.31</v>
      </c>
      <c r="I141" s="135">
        <v>17.93</v>
      </c>
      <c r="J141" s="134">
        <v>84.39</v>
      </c>
      <c r="K141" s="136">
        <v>573</v>
      </c>
      <c r="L141" s="41"/>
    </row>
    <row r="142" spans="1:12" ht="15">
      <c r="A142" s="23"/>
      <c r="B142" s="15"/>
      <c r="C142" s="11"/>
      <c r="D142" s="7" t="s">
        <v>24</v>
      </c>
      <c r="E142" s="137" t="s">
        <v>75</v>
      </c>
      <c r="F142" s="155">
        <v>130</v>
      </c>
      <c r="G142" s="155">
        <v>0.52</v>
      </c>
      <c r="H142" s="155">
        <v>0.52</v>
      </c>
      <c r="I142" s="155">
        <v>12.74</v>
      </c>
      <c r="J142" s="155">
        <v>57.72</v>
      </c>
      <c r="K142" s="138">
        <v>338</v>
      </c>
      <c r="L142" s="41"/>
    </row>
    <row r="143" spans="1:12" ht="15">
      <c r="A143" s="23"/>
      <c r="B143" s="15"/>
      <c r="C143" s="11"/>
      <c r="D143" s="6"/>
      <c r="E143" s="77" t="s">
        <v>55</v>
      </c>
      <c r="F143" s="81">
        <v>10</v>
      </c>
      <c r="G143" s="57">
        <v>0.08</v>
      </c>
      <c r="H143" s="57">
        <v>7.25</v>
      </c>
      <c r="I143" s="57">
        <v>0.13</v>
      </c>
      <c r="J143" s="57">
        <v>66.09</v>
      </c>
      <c r="K143" s="86">
        <v>14</v>
      </c>
      <c r="L143" s="41"/>
    </row>
    <row r="144" spans="1:12" ht="15">
      <c r="A144" s="23"/>
      <c r="B144" s="15"/>
      <c r="C144" s="11"/>
      <c r="D144" s="6"/>
      <c r="E144" s="109"/>
      <c r="F144" s="110"/>
      <c r="G144" s="110"/>
      <c r="H144" s="110"/>
      <c r="I144" s="110"/>
      <c r="J144" s="110"/>
      <c r="K144" s="111"/>
      <c r="L144" s="41"/>
    </row>
    <row r="145" spans="1:12" ht="15">
      <c r="A145" s="24"/>
      <c r="B145" s="17"/>
      <c r="C145" s="8"/>
      <c r="D145" s="18" t="s">
        <v>33</v>
      </c>
      <c r="E145" s="112"/>
      <c r="F145" s="113">
        <f>SUM(F138:F144)</f>
        <v>595</v>
      </c>
      <c r="G145" s="113">
        <f t="shared" ref="G145:J145" si="63">SUM(G138:G144)</f>
        <v>8.6999999999999993</v>
      </c>
      <c r="H145" s="113">
        <f t="shared" si="63"/>
        <v>12.33</v>
      </c>
      <c r="I145" s="113">
        <f t="shared" si="63"/>
        <v>84.07</v>
      </c>
      <c r="J145" s="113">
        <f t="shared" si="63"/>
        <v>482.05000000000007</v>
      </c>
      <c r="K145" s="114"/>
      <c r="L145" s="19">
        <v>76.72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109"/>
      <c r="F146" s="110"/>
      <c r="G146" s="110"/>
      <c r="H146" s="110"/>
      <c r="I146" s="110"/>
      <c r="J146" s="110"/>
      <c r="K146" s="111"/>
      <c r="L146" s="41"/>
    </row>
    <row r="147" spans="1:12" ht="15">
      <c r="A147" s="23"/>
      <c r="B147" s="15"/>
      <c r="C147" s="11"/>
      <c r="D147" s="7" t="s">
        <v>27</v>
      </c>
      <c r="E147" s="139" t="s">
        <v>56</v>
      </c>
      <c r="F147" s="140">
        <v>200</v>
      </c>
      <c r="G147" s="141">
        <v>4.3899999999999997</v>
      </c>
      <c r="H147" s="141">
        <v>7.26</v>
      </c>
      <c r="I147" s="142">
        <v>8.39</v>
      </c>
      <c r="J147" s="141">
        <v>116.46</v>
      </c>
      <c r="K147" s="143">
        <v>102</v>
      </c>
      <c r="L147" s="41"/>
    </row>
    <row r="148" spans="1:12" ht="15">
      <c r="A148" s="23"/>
      <c r="B148" s="15"/>
      <c r="C148" s="11"/>
      <c r="D148" s="7" t="s">
        <v>28</v>
      </c>
      <c r="E148" s="139" t="s">
        <v>76</v>
      </c>
      <c r="F148" s="140">
        <v>140</v>
      </c>
      <c r="G148" s="141">
        <v>13.78</v>
      </c>
      <c r="H148" s="141">
        <v>24.1</v>
      </c>
      <c r="I148" s="142">
        <v>16.3</v>
      </c>
      <c r="J148" s="141">
        <v>337.22</v>
      </c>
      <c r="K148" s="143">
        <v>268</v>
      </c>
      <c r="L148" s="41"/>
    </row>
    <row r="149" spans="1:12" ht="15">
      <c r="A149" s="23"/>
      <c r="B149" s="15"/>
      <c r="C149" s="11"/>
      <c r="D149" s="7" t="s">
        <v>29</v>
      </c>
      <c r="E149" s="139" t="s">
        <v>77</v>
      </c>
      <c r="F149" s="140">
        <v>150</v>
      </c>
      <c r="G149" s="141">
        <v>4.6399999999999997</v>
      </c>
      <c r="H149" s="141">
        <v>5.29</v>
      </c>
      <c r="I149" s="142">
        <v>36.67</v>
      </c>
      <c r="J149" s="141">
        <v>212.85</v>
      </c>
      <c r="K149" s="143">
        <v>305</v>
      </c>
      <c r="L149" s="41"/>
    </row>
    <row r="150" spans="1:12" ht="15">
      <c r="A150" s="23"/>
      <c r="B150" s="15"/>
      <c r="C150" s="11"/>
      <c r="D150" s="7" t="s">
        <v>30</v>
      </c>
      <c r="E150" s="144" t="s">
        <v>57</v>
      </c>
      <c r="F150" s="145">
        <v>180</v>
      </c>
      <c r="G150" s="141">
        <v>0.13500000000000001</v>
      </c>
      <c r="H150" s="141">
        <v>0.13500000000000001</v>
      </c>
      <c r="I150" s="142">
        <v>21.42</v>
      </c>
      <c r="J150" s="146">
        <v>87.44</v>
      </c>
      <c r="K150" s="143">
        <v>342</v>
      </c>
      <c r="L150" s="41"/>
    </row>
    <row r="151" spans="1:12" ht="15">
      <c r="A151" s="23"/>
      <c r="B151" s="15"/>
      <c r="C151" s="11"/>
      <c r="D151" s="7" t="s">
        <v>31</v>
      </c>
      <c r="E151" s="132" t="s">
        <v>42</v>
      </c>
      <c r="F151" s="133">
        <v>30</v>
      </c>
      <c r="G151" s="147">
        <v>2.4700000000000002</v>
      </c>
      <c r="H151" s="141">
        <v>0.31</v>
      </c>
      <c r="I151" s="142">
        <v>17.93</v>
      </c>
      <c r="J151" s="134">
        <v>84.39</v>
      </c>
      <c r="K151" s="148">
        <v>573</v>
      </c>
      <c r="L151" s="41"/>
    </row>
    <row r="152" spans="1:12" ht="15">
      <c r="A152" s="23"/>
      <c r="B152" s="15"/>
      <c r="C152" s="11"/>
      <c r="D152" s="7" t="s">
        <v>32</v>
      </c>
      <c r="E152" s="132" t="s">
        <v>47</v>
      </c>
      <c r="F152" s="133">
        <v>30</v>
      </c>
      <c r="G152" s="194">
        <v>2.64</v>
      </c>
      <c r="H152" s="194">
        <v>0.33</v>
      </c>
      <c r="I152" s="195">
        <v>16.98</v>
      </c>
      <c r="J152" s="194">
        <v>81.45</v>
      </c>
      <c r="K152" s="148">
        <v>575</v>
      </c>
      <c r="L152" s="41"/>
    </row>
    <row r="153" spans="1:12" ht="1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730</v>
      </c>
      <c r="G155" s="19">
        <f t="shared" ref="G155:J155" si="64">SUM(G146:G154)</f>
        <v>28.055</v>
      </c>
      <c r="H155" s="19">
        <f t="shared" si="64"/>
        <v>37.424999999999997</v>
      </c>
      <c r="I155" s="19">
        <f t="shared" si="64"/>
        <v>117.69000000000001</v>
      </c>
      <c r="J155" s="19">
        <f t="shared" si="64"/>
        <v>919.81000000000006</v>
      </c>
      <c r="K155" s="25"/>
      <c r="L155" s="19">
        <v>76.72</v>
      </c>
    </row>
    <row r="156" spans="1:12" ht="15">
      <c r="A156" s="29">
        <f>A138</f>
        <v>2</v>
      </c>
      <c r="B156" s="30">
        <f>B138</f>
        <v>3</v>
      </c>
      <c r="C156" s="179" t="s">
        <v>4</v>
      </c>
      <c r="D156" s="180"/>
      <c r="E156" s="31"/>
      <c r="F156" s="32">
        <f>F145+F155</f>
        <v>1325</v>
      </c>
      <c r="G156" s="32">
        <f t="shared" ref="G156" si="65">G145+G155</f>
        <v>36.754999999999995</v>
      </c>
      <c r="H156" s="32">
        <f t="shared" ref="H156" si="66">H145+H155</f>
        <v>49.754999999999995</v>
      </c>
      <c r="I156" s="32">
        <f t="shared" ref="I156" si="67">I145+I155</f>
        <v>201.76</v>
      </c>
      <c r="J156" s="32">
        <f t="shared" ref="J156:L156" si="68">J145+J155</f>
        <v>1401.8600000000001</v>
      </c>
      <c r="K156" s="32"/>
      <c r="L156" s="32">
        <f t="shared" si="68"/>
        <v>153.44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78" t="s">
        <v>61</v>
      </c>
      <c r="F157" s="89">
        <v>290</v>
      </c>
      <c r="G157" s="82">
        <v>26.1</v>
      </c>
      <c r="H157" s="82">
        <v>23</v>
      </c>
      <c r="I157" s="82">
        <v>53.5</v>
      </c>
      <c r="J157" s="82">
        <v>525.4</v>
      </c>
      <c r="K157" s="89">
        <v>291</v>
      </c>
      <c r="L157" s="39"/>
    </row>
    <row r="158" spans="1:12" ht="15">
      <c r="A158" s="23"/>
      <c r="B158" s="15"/>
      <c r="C158" s="11"/>
      <c r="D158" s="6"/>
      <c r="E158" s="80"/>
      <c r="F158" s="90"/>
      <c r="G158" s="74"/>
      <c r="H158" s="75"/>
      <c r="I158" s="76"/>
      <c r="J158" s="75"/>
      <c r="K158" s="90"/>
      <c r="L158" s="41"/>
    </row>
    <row r="159" spans="1:12" ht="15">
      <c r="A159" s="23"/>
      <c r="B159" s="15"/>
      <c r="C159" s="11"/>
      <c r="D159" s="7" t="s">
        <v>22</v>
      </c>
      <c r="E159" s="80" t="s">
        <v>48</v>
      </c>
      <c r="F159" s="90">
        <v>200</v>
      </c>
      <c r="G159" s="74">
        <v>0.7</v>
      </c>
      <c r="H159" s="75">
        <v>0.3</v>
      </c>
      <c r="I159" s="76">
        <v>20.76</v>
      </c>
      <c r="J159" s="75">
        <v>88.54</v>
      </c>
      <c r="K159" s="90">
        <v>389</v>
      </c>
      <c r="L159" s="41"/>
    </row>
    <row r="160" spans="1:12" ht="15">
      <c r="A160" s="23"/>
      <c r="B160" s="15"/>
      <c r="C160" s="11"/>
      <c r="D160" s="7" t="s">
        <v>23</v>
      </c>
      <c r="E160" s="91" t="s">
        <v>42</v>
      </c>
      <c r="F160" s="92">
        <v>30</v>
      </c>
      <c r="G160" s="93">
        <v>2.4700000000000002</v>
      </c>
      <c r="H160" s="93">
        <v>0.31</v>
      </c>
      <c r="I160" s="94">
        <v>17.93</v>
      </c>
      <c r="J160" s="93">
        <v>84.39</v>
      </c>
      <c r="K160" s="92">
        <v>573</v>
      </c>
      <c r="L160" s="41"/>
    </row>
    <row r="161" spans="1:12" ht="15">
      <c r="A161" s="23"/>
      <c r="B161" s="15"/>
      <c r="C161" s="11"/>
      <c r="D161" s="7" t="s">
        <v>24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520</v>
      </c>
      <c r="G164" s="19">
        <f t="shared" ref="G164:J164" si="69">SUM(G157:G163)</f>
        <v>29.27</v>
      </c>
      <c r="H164" s="19">
        <f t="shared" si="69"/>
        <v>23.61</v>
      </c>
      <c r="I164" s="19">
        <f t="shared" si="69"/>
        <v>92.19</v>
      </c>
      <c r="J164" s="19">
        <f t="shared" si="69"/>
        <v>698.32999999999993</v>
      </c>
      <c r="K164" s="25"/>
      <c r="L164" s="19">
        <v>76.72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>
      <c r="A166" s="23"/>
      <c r="B166" s="15"/>
      <c r="C166" s="11"/>
      <c r="D166" s="7" t="s">
        <v>27</v>
      </c>
      <c r="E166" s="95" t="s">
        <v>50</v>
      </c>
      <c r="F166" s="96">
        <v>200</v>
      </c>
      <c r="G166" s="66">
        <v>1.86</v>
      </c>
      <c r="H166" s="66">
        <v>4.53</v>
      </c>
      <c r="I166" s="97">
        <v>11.9</v>
      </c>
      <c r="J166" s="66">
        <v>95.81</v>
      </c>
      <c r="K166" s="96">
        <v>82</v>
      </c>
      <c r="L166" s="41"/>
    </row>
    <row r="167" spans="1:12" ht="15">
      <c r="A167" s="23"/>
      <c r="B167" s="15"/>
      <c r="C167" s="11"/>
      <c r="D167" s="7" t="s">
        <v>28</v>
      </c>
      <c r="E167" s="80" t="s">
        <v>78</v>
      </c>
      <c r="F167" s="90">
        <v>90</v>
      </c>
      <c r="G167" s="75">
        <v>13.9</v>
      </c>
      <c r="H167" s="75">
        <v>14.8</v>
      </c>
      <c r="I167" s="76">
        <v>14.2</v>
      </c>
      <c r="J167" s="75">
        <v>245.11</v>
      </c>
      <c r="K167" s="90">
        <v>294</v>
      </c>
      <c r="L167" s="41"/>
    </row>
    <row r="168" spans="1:12" ht="15">
      <c r="A168" s="23"/>
      <c r="B168" s="15"/>
      <c r="C168" s="11"/>
      <c r="D168" s="7" t="s">
        <v>29</v>
      </c>
      <c r="E168" s="80" t="s">
        <v>79</v>
      </c>
      <c r="F168" s="73">
        <v>150</v>
      </c>
      <c r="G168" s="75">
        <v>5.52</v>
      </c>
      <c r="H168" s="75">
        <v>4.5199999999999996</v>
      </c>
      <c r="I168" s="76">
        <v>26.45</v>
      </c>
      <c r="J168" s="75">
        <v>168.56</v>
      </c>
      <c r="K168" s="73">
        <v>203</v>
      </c>
      <c r="L168" s="41"/>
    </row>
    <row r="169" spans="1:12" ht="15">
      <c r="A169" s="23"/>
      <c r="B169" s="15"/>
      <c r="C169" s="11"/>
      <c r="D169" s="7" t="s">
        <v>30</v>
      </c>
      <c r="E169" s="206" t="s">
        <v>92</v>
      </c>
      <c r="F169" s="73">
        <v>200</v>
      </c>
      <c r="G169" s="75">
        <v>0.15</v>
      </c>
      <c r="H169" s="75">
        <v>0.15</v>
      </c>
      <c r="I169" s="76">
        <v>23.8</v>
      </c>
      <c r="J169" s="75">
        <v>97.15</v>
      </c>
      <c r="K169" s="73">
        <v>342</v>
      </c>
      <c r="L169" s="41"/>
    </row>
    <row r="170" spans="1:12" ht="15">
      <c r="A170" s="23"/>
      <c r="B170" s="15"/>
      <c r="C170" s="11"/>
      <c r="D170" s="7" t="s">
        <v>31</v>
      </c>
      <c r="E170" s="72" t="s">
        <v>42</v>
      </c>
      <c r="F170" s="73">
        <v>30</v>
      </c>
      <c r="G170" s="75">
        <v>2.4700000000000002</v>
      </c>
      <c r="H170" s="75">
        <v>0.31</v>
      </c>
      <c r="I170" s="76">
        <v>17.93</v>
      </c>
      <c r="J170" s="75">
        <v>84.39</v>
      </c>
      <c r="K170" s="73">
        <v>573</v>
      </c>
      <c r="L170" s="41"/>
    </row>
    <row r="171" spans="1:12" ht="15">
      <c r="A171" s="23"/>
      <c r="B171" s="15"/>
      <c r="C171" s="11"/>
      <c r="D171" s="7" t="s">
        <v>32</v>
      </c>
      <c r="E171" s="91" t="s">
        <v>47</v>
      </c>
      <c r="F171" s="92">
        <v>30</v>
      </c>
      <c r="G171" s="194">
        <v>2.64</v>
      </c>
      <c r="H171" s="194">
        <v>0.33</v>
      </c>
      <c r="I171" s="195">
        <v>16.98</v>
      </c>
      <c r="J171" s="194">
        <v>81.45</v>
      </c>
      <c r="K171" s="92">
        <v>575</v>
      </c>
      <c r="L171" s="41"/>
    </row>
    <row r="172" spans="1:12" ht="1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700</v>
      </c>
      <c r="G174" s="19">
        <f t="shared" ref="G174:J174" si="70">SUM(G165:G173)</f>
        <v>26.54</v>
      </c>
      <c r="H174" s="19">
        <f t="shared" si="70"/>
        <v>24.639999999999997</v>
      </c>
      <c r="I174" s="19">
        <f t="shared" si="70"/>
        <v>111.26</v>
      </c>
      <c r="J174" s="19">
        <f t="shared" si="70"/>
        <v>772.47</v>
      </c>
      <c r="K174" s="25"/>
      <c r="L174" s="19">
        <v>76.72</v>
      </c>
    </row>
    <row r="175" spans="1:12" ht="15">
      <c r="A175" s="29">
        <f>A157</f>
        <v>2</v>
      </c>
      <c r="B175" s="30">
        <f>B157</f>
        <v>4</v>
      </c>
      <c r="C175" s="179" t="s">
        <v>4</v>
      </c>
      <c r="D175" s="180"/>
      <c r="E175" s="31"/>
      <c r="F175" s="32">
        <f>F164+F174</f>
        <v>1220</v>
      </c>
      <c r="G175" s="32">
        <f t="shared" ref="G175" si="71">G164+G174</f>
        <v>55.81</v>
      </c>
      <c r="H175" s="32">
        <f t="shared" ref="H175" si="72">H164+H174</f>
        <v>48.25</v>
      </c>
      <c r="I175" s="32">
        <f t="shared" ref="I175" si="73">I164+I174</f>
        <v>203.45</v>
      </c>
      <c r="J175" s="32">
        <f t="shared" ref="J175:L175" si="74">J164+J174</f>
        <v>1470.8</v>
      </c>
      <c r="K175" s="32"/>
      <c r="L175" s="32">
        <f t="shared" si="74"/>
        <v>153.44</v>
      </c>
    </row>
    <row r="176" spans="1:12" ht="30">
      <c r="A176" s="20">
        <v>2</v>
      </c>
      <c r="B176" s="21">
        <v>5</v>
      </c>
      <c r="C176" s="22" t="s">
        <v>20</v>
      </c>
      <c r="D176" s="5" t="s">
        <v>21</v>
      </c>
      <c r="E176" s="100" t="s">
        <v>80</v>
      </c>
      <c r="F176" s="101">
        <v>290</v>
      </c>
      <c r="G176" s="102">
        <v>22.38</v>
      </c>
      <c r="H176" s="102">
        <v>30.19</v>
      </c>
      <c r="I176" s="102">
        <v>44.94</v>
      </c>
      <c r="J176" s="102">
        <v>540.99</v>
      </c>
      <c r="K176" s="103">
        <v>268</v>
      </c>
      <c r="L176" s="39"/>
    </row>
    <row r="177" spans="1:12" ht="15">
      <c r="A177" s="23"/>
      <c r="B177" s="15"/>
      <c r="C177" s="11"/>
      <c r="D177" s="6"/>
      <c r="E177" s="104"/>
      <c r="F177" s="105"/>
      <c r="G177" s="106"/>
      <c r="H177" s="106"/>
      <c r="I177" s="107"/>
      <c r="J177" s="106"/>
      <c r="K177" s="108"/>
      <c r="L177" s="41"/>
    </row>
    <row r="178" spans="1:12" ht="15">
      <c r="A178" s="23"/>
      <c r="B178" s="15"/>
      <c r="C178" s="11"/>
      <c r="D178" s="7" t="s">
        <v>22</v>
      </c>
      <c r="E178" s="132" t="s">
        <v>46</v>
      </c>
      <c r="F178" s="133">
        <v>215</v>
      </c>
      <c r="G178" s="134">
        <v>0.2</v>
      </c>
      <c r="H178" s="134">
        <v>0.02</v>
      </c>
      <c r="I178" s="135">
        <v>15</v>
      </c>
      <c r="J178" s="134">
        <v>60.98</v>
      </c>
      <c r="K178" s="136">
        <v>376</v>
      </c>
      <c r="L178" s="41"/>
    </row>
    <row r="179" spans="1:12" ht="15">
      <c r="A179" s="23"/>
      <c r="B179" s="15"/>
      <c r="C179" s="11"/>
      <c r="D179" s="7" t="s">
        <v>23</v>
      </c>
      <c r="E179" s="104" t="s">
        <v>42</v>
      </c>
      <c r="F179" s="105">
        <v>30</v>
      </c>
      <c r="G179" s="106">
        <v>2.4700000000000002</v>
      </c>
      <c r="H179" s="106">
        <v>0.31</v>
      </c>
      <c r="I179" s="107">
        <v>17.93</v>
      </c>
      <c r="J179" s="106">
        <v>84.39</v>
      </c>
      <c r="K179" s="108">
        <v>573</v>
      </c>
      <c r="L179" s="41"/>
    </row>
    <row r="180" spans="1:12" ht="15">
      <c r="A180" s="23"/>
      <c r="B180" s="15"/>
      <c r="C180" s="11"/>
      <c r="D180" s="7" t="s">
        <v>24</v>
      </c>
      <c r="E180" s="109"/>
      <c r="F180" s="110"/>
      <c r="G180" s="110"/>
      <c r="H180" s="110"/>
      <c r="I180" s="110"/>
      <c r="J180" s="110"/>
      <c r="K180" s="111"/>
      <c r="L180" s="41"/>
    </row>
    <row r="181" spans="1:12" ht="15">
      <c r="A181" s="23"/>
      <c r="B181" s="15"/>
      <c r="C181" s="11"/>
      <c r="D181" s="6"/>
      <c r="E181" s="109"/>
      <c r="F181" s="110"/>
      <c r="G181" s="110"/>
      <c r="H181" s="110"/>
      <c r="I181" s="110"/>
      <c r="J181" s="110"/>
      <c r="K181" s="111"/>
      <c r="L181" s="41"/>
    </row>
    <row r="182" spans="1:12" ht="15">
      <c r="A182" s="23"/>
      <c r="B182" s="15"/>
      <c r="C182" s="11"/>
      <c r="D182" s="6"/>
      <c r="E182" s="109"/>
      <c r="F182" s="110"/>
      <c r="G182" s="110"/>
      <c r="H182" s="110"/>
      <c r="I182" s="110"/>
      <c r="J182" s="110"/>
      <c r="K182" s="111"/>
      <c r="L182" s="41"/>
    </row>
    <row r="183" spans="1:12" ht="15.75" customHeight="1">
      <c r="A183" s="24"/>
      <c r="B183" s="17"/>
      <c r="C183" s="8"/>
      <c r="D183" s="18" t="s">
        <v>33</v>
      </c>
      <c r="E183" s="112"/>
      <c r="F183" s="113">
        <f>SUM(F176:F182)</f>
        <v>535</v>
      </c>
      <c r="G183" s="113">
        <f t="shared" ref="G183:J183" si="75">SUM(G176:G182)</f>
        <v>25.049999999999997</v>
      </c>
      <c r="H183" s="113">
        <f t="shared" si="75"/>
        <v>30.52</v>
      </c>
      <c r="I183" s="113">
        <f t="shared" si="75"/>
        <v>77.87</v>
      </c>
      <c r="J183" s="113">
        <f t="shared" si="75"/>
        <v>686.36</v>
      </c>
      <c r="K183" s="114"/>
      <c r="L183" s="19">
        <v>76.72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109"/>
      <c r="F184" s="110"/>
      <c r="G184" s="110"/>
      <c r="H184" s="110"/>
      <c r="I184" s="110"/>
      <c r="J184" s="110"/>
      <c r="K184" s="111"/>
      <c r="L184" s="41"/>
    </row>
    <row r="185" spans="1:12" ht="15">
      <c r="A185" s="23"/>
      <c r="B185" s="15"/>
      <c r="C185" s="11"/>
      <c r="D185" s="7" t="s">
        <v>27</v>
      </c>
      <c r="E185" s="115" t="s">
        <v>81</v>
      </c>
      <c r="F185" s="116">
        <v>200</v>
      </c>
      <c r="G185" s="117">
        <v>1.68</v>
      </c>
      <c r="H185" s="117">
        <v>4.09</v>
      </c>
      <c r="I185" s="118">
        <v>13.27</v>
      </c>
      <c r="J185" s="117">
        <v>96.61</v>
      </c>
      <c r="K185" s="119">
        <v>96</v>
      </c>
      <c r="L185" s="41"/>
    </row>
    <row r="186" spans="1:12" ht="15">
      <c r="A186" s="23"/>
      <c r="B186" s="15"/>
      <c r="C186" s="11"/>
      <c r="D186" s="7" t="s">
        <v>28</v>
      </c>
      <c r="E186" s="104" t="s">
        <v>82</v>
      </c>
      <c r="F186" s="120">
        <v>290</v>
      </c>
      <c r="G186" s="98">
        <v>23.06</v>
      </c>
      <c r="H186" s="99">
        <v>19.170000000000002</v>
      </c>
      <c r="I186" s="99">
        <v>27.36</v>
      </c>
      <c r="J186" s="106">
        <v>374.21</v>
      </c>
      <c r="K186" s="108">
        <v>289</v>
      </c>
      <c r="L186" s="41"/>
    </row>
    <row r="187" spans="1:12" ht="15">
      <c r="A187" s="23"/>
      <c r="B187" s="15"/>
      <c r="C187" s="11"/>
      <c r="D187" s="7" t="s">
        <v>29</v>
      </c>
      <c r="E187" s="121"/>
      <c r="F187" s="122"/>
      <c r="G187" s="123"/>
      <c r="H187" s="123"/>
      <c r="I187" s="124"/>
      <c r="J187" s="123"/>
      <c r="K187" s="125"/>
      <c r="L187" s="41"/>
    </row>
    <row r="188" spans="1:12" ht="15">
      <c r="A188" s="23"/>
      <c r="B188" s="15"/>
      <c r="C188" s="11"/>
      <c r="D188" s="7" t="s">
        <v>30</v>
      </c>
      <c r="E188" s="87" t="s">
        <v>62</v>
      </c>
      <c r="F188" s="81">
        <v>180</v>
      </c>
      <c r="G188" s="49">
        <v>0.14000000000000001</v>
      </c>
      <c r="H188" s="49">
        <v>0.02</v>
      </c>
      <c r="I188" s="50">
        <v>24.99</v>
      </c>
      <c r="J188" s="49">
        <v>100.7</v>
      </c>
      <c r="K188" s="84">
        <v>349</v>
      </c>
      <c r="L188" s="41"/>
    </row>
    <row r="189" spans="1:12" ht="15">
      <c r="A189" s="23"/>
      <c r="B189" s="15"/>
      <c r="C189" s="11"/>
      <c r="D189" s="7" t="s">
        <v>31</v>
      </c>
      <c r="E189" s="104" t="s">
        <v>42</v>
      </c>
      <c r="F189" s="105">
        <v>30</v>
      </c>
      <c r="G189" s="106">
        <v>2.4700000000000002</v>
      </c>
      <c r="H189" s="106">
        <v>0.31</v>
      </c>
      <c r="I189" s="107">
        <v>17.93</v>
      </c>
      <c r="J189" s="106">
        <v>84.39</v>
      </c>
      <c r="K189" s="126">
        <v>573</v>
      </c>
      <c r="L189" s="41"/>
    </row>
    <row r="190" spans="1:12" ht="15">
      <c r="A190" s="23"/>
      <c r="B190" s="15"/>
      <c r="C190" s="11"/>
      <c r="D190" s="7" t="s">
        <v>32</v>
      </c>
      <c r="E190" s="121" t="s">
        <v>47</v>
      </c>
      <c r="F190" s="122">
        <v>30</v>
      </c>
      <c r="G190" s="194">
        <v>2.64</v>
      </c>
      <c r="H190" s="194">
        <v>0.33</v>
      </c>
      <c r="I190" s="195">
        <v>16.98</v>
      </c>
      <c r="J190" s="194">
        <v>81.45</v>
      </c>
      <c r="K190" s="126">
        <v>575</v>
      </c>
      <c r="L190" s="41"/>
    </row>
    <row r="191" spans="1:12" ht="15">
      <c r="A191" s="23"/>
      <c r="B191" s="15"/>
      <c r="C191" s="11"/>
      <c r="D191" s="6"/>
      <c r="E191" s="109"/>
      <c r="F191" s="110"/>
      <c r="G191" s="110"/>
      <c r="H191" s="110"/>
      <c r="I191" s="110"/>
      <c r="J191" s="110"/>
      <c r="K191" s="111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730</v>
      </c>
      <c r="G193" s="19">
        <f t="shared" ref="G193:J193" si="76">SUM(G184:G192)</f>
        <v>29.99</v>
      </c>
      <c r="H193" s="19">
        <f t="shared" si="76"/>
        <v>23.919999999999998</v>
      </c>
      <c r="I193" s="19">
        <f t="shared" si="76"/>
        <v>100.52999999999999</v>
      </c>
      <c r="J193" s="19">
        <f t="shared" si="76"/>
        <v>737.36</v>
      </c>
      <c r="K193" s="25"/>
      <c r="L193" s="19">
        <v>76.72</v>
      </c>
    </row>
    <row r="194" spans="1:12" ht="15">
      <c r="A194" s="29">
        <f>A176</f>
        <v>2</v>
      </c>
      <c r="B194" s="30">
        <f>B176</f>
        <v>5</v>
      </c>
      <c r="C194" s="179" t="s">
        <v>4</v>
      </c>
      <c r="D194" s="180"/>
      <c r="E194" s="31"/>
      <c r="F194" s="32">
        <f>F183+F193</f>
        <v>1265</v>
      </c>
      <c r="G194" s="32">
        <f t="shared" ref="G194" si="77">G183+G193</f>
        <v>55.039999999999992</v>
      </c>
      <c r="H194" s="32">
        <f t="shared" ref="H194" si="78">H183+H193</f>
        <v>54.44</v>
      </c>
      <c r="I194" s="32">
        <f t="shared" ref="I194" si="79">I183+I193</f>
        <v>178.39999999999998</v>
      </c>
      <c r="J194" s="32">
        <f t="shared" ref="J194:L194" si="80">J183+J193</f>
        <v>1423.72</v>
      </c>
      <c r="K194" s="32"/>
      <c r="L194" s="32">
        <f t="shared" si="80"/>
        <v>153.44</v>
      </c>
    </row>
    <row r="195" spans="1:12">
      <c r="A195" s="27"/>
      <c r="B195" s="28"/>
      <c r="C195" s="181" t="s">
        <v>5</v>
      </c>
      <c r="D195" s="181"/>
      <c r="E195" s="181"/>
      <c r="F195" s="34">
        <f>(F23+F42+F61+F80+F99+F118+F137+F156+F175+F194)/(IF(F23=0,0,1)+IF(F42=0,0,1)+IF(F61=0,0,1)+IF(F80=0,0,1)+IF(F99=0,0,1)+IF(F118=0,0,1)+IF(F137=0,0,1)+IF(F156=0,0,1)+IF(F175=0,0,1)+IF(F194=0,0,1))</f>
        <v>1257.9000000000001</v>
      </c>
      <c r="G195" s="34">
        <f t="shared" ref="G195:J195" si="81">(G23+G42+G61+G80+G99+G118+G137+G156+G175+G194)/(IF(G23=0,0,1)+IF(G42=0,0,1)+IF(G61=0,0,1)+IF(G80=0,0,1)+IF(G99=0,0,1)+IF(G118=0,0,1)+IF(G137=0,0,1)+IF(G156=0,0,1)+IF(G175=0,0,1)+IF(G194=0,0,1))</f>
        <v>46.292299999999997</v>
      </c>
      <c r="H195" s="34">
        <f t="shared" si="81"/>
        <v>44.490899999999996</v>
      </c>
      <c r="I195" s="34">
        <f t="shared" si="81"/>
        <v>188.01300000000001</v>
      </c>
      <c r="J195" s="34">
        <f t="shared" si="81"/>
        <v>1337.617</v>
      </c>
      <c r="K195" s="34"/>
      <c r="L195" s="34">
        <f t="shared" ref="L195" si="82">(L23+L42+L61+L80+L99+L118+L137+L156+L175+L194)/(IF(L23=0,0,1)+IF(L42=0,0,1)+IF(L61=0,0,1)+IF(L80=0,0,1)+IF(L99=0,0,1)+IF(L118=0,0,1)+IF(L137=0,0,1)+IF(L156=0,0,1)+IF(L175=0,0,1)+IF(L194=0,0,1))</f>
        <v>153.44000000000003</v>
      </c>
    </row>
  </sheetData>
  <mergeCells count="14"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dcterms:created xsi:type="dcterms:W3CDTF">2022-05-16T14:23:56Z</dcterms:created>
  <dcterms:modified xsi:type="dcterms:W3CDTF">2024-08-28T05:41:28Z</dcterms:modified>
</cp:coreProperties>
</file>